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6 г. 67 484" sheetId="1" state="visible" r:id="rId1"/>
    <sheet name="2027 г. 67 484" sheetId="2" state="visible" r:id="rId2"/>
    <sheet name="2028 г. 67 484" sheetId="3" state="visible" r:id="rId3"/>
  </sheets>
  <calcPr/>
</workbook>
</file>

<file path=xl/sharedStrings.xml><?xml version="1.0" encoding="utf-8"?>
<sst xmlns="http://schemas.openxmlformats.org/spreadsheetml/2006/main" count="41" uniqueCount="41">
  <si>
    <t xml:space="preserve">Расчет межбюджетных трансфертов, предоставляемых местным бюджетам из областного бюджета Новосибирской области на обеспечение мероприятий по переселению граждан из аварийного жилищного фонда (за счет средств областного бюджета) государственной программы Новосибирской области "Жилищно-коммунальное хозяйство Новосибирской области"</t>
  </si>
  <si>
    <t xml:space="preserve">на 2026 год</t>
  </si>
  <si>
    <r>
      <rPr>
        <sz val="11"/>
        <color theme="1"/>
        <rFont val="Times New Roman"/>
      </rPr>
      <t xml:space="preserve">Наименование главного распорядителя бюджетных средств - </t>
    </r>
    <r>
      <rPr>
        <b/>
        <sz val="11"/>
        <color theme="1"/>
        <rFont val="Times New Roman"/>
      </rPr>
      <t xml:space="preserve">министерство жилищно-коммунального хозяйства и энергетики Новосибирской области</t>
    </r>
  </si>
  <si>
    <r>
      <rPr>
        <sz val="11"/>
        <color theme="1"/>
        <rFont val="Times New Roman"/>
      </rPr>
      <t xml:space="preserve">Тип бюджетного обязательства (действующее или принимаемое) - </t>
    </r>
    <r>
      <rPr>
        <b/>
        <sz val="11"/>
        <color theme="1"/>
        <rFont val="Times New Roman"/>
      </rPr>
      <t>действующее</t>
    </r>
  </si>
  <si>
    <t xml:space="preserve">Наименование межбюджетного трансферта - обеспечение мероприятий по переселению граждан из аварийного жилищного фонда (за счет средств областного бюджета)</t>
  </si>
  <si>
    <r>
      <rPr>
        <sz val="11"/>
        <color theme="1"/>
        <rFont val="Times New Roman"/>
      </rPr>
      <t xml:space="preserve">Реквизиты НПА, утверждающего методику расчета - </t>
    </r>
    <r>
      <rPr>
        <b/>
        <sz val="11"/>
        <color theme="1"/>
        <rFont val="Times New Roman"/>
      </rPr>
      <t xml:space="preserve">постановление Правительства Новосибирской области от 16.02.2015 № 66-п "Об утверждении государственной программы Новосибирской области "Жилищно-коммунальное хозяйство Новосибирской области"</t>
    </r>
  </si>
  <si>
    <t xml:space="preserve">(для проектов методик указывается проект соответствующей целевой программы)</t>
  </si>
  <si>
    <t xml:space="preserve">Коды бюджетной классифкации по трансферту - 210 0501 09 1 И2 67484 521</t>
  </si>
  <si>
    <r>
      <t xml:space="preserve">Расчетная таблица по межбюджетным трансфертам : </t>
    </r>
    <r>
      <rPr>
        <u val="single"/>
        <sz val="11"/>
        <color theme="1"/>
        <rFont val="Times New Roman"/>
      </rPr>
      <t xml:space="preserve">расчетные поля в зависимости от методики</t>
    </r>
  </si>
  <si>
    <t xml:space="preserve">Обязательные поля :</t>
  </si>
  <si>
    <t xml:space="preserve">Наименование муниципального образования</t>
  </si>
  <si>
    <t xml:space="preserve">Площадь жилых помещений, подлежащих расселению, кв.м.</t>
  </si>
  <si>
    <t xml:space="preserve">Стоимость 1 кв. м жилых помещений**, рублей </t>
  </si>
  <si>
    <t xml:space="preserve">Уровень софинансирования за счет средств областного бюджета***, %</t>
  </si>
  <si>
    <t xml:space="preserve">Сумма, тыс.рублей</t>
  </si>
  <si>
    <t xml:space="preserve">5= 2*3*4/1000</t>
  </si>
  <si>
    <t xml:space="preserve">Болотнинский район всего</t>
  </si>
  <si>
    <t xml:space="preserve">город Болотное Болотнинского района</t>
  </si>
  <si>
    <t xml:space="preserve">город Бердск</t>
  </si>
  <si>
    <t xml:space="preserve">город Искитим</t>
  </si>
  <si>
    <t xml:space="preserve">город Обь</t>
  </si>
  <si>
    <t xml:space="preserve">город Новосибирск</t>
  </si>
  <si>
    <t xml:space="preserve">ВСЕГО по местным бюджетам</t>
  </si>
  <si>
    <t>х</t>
  </si>
  <si>
    <t xml:space="preserve">в том числе:</t>
  </si>
  <si>
    <t xml:space="preserve">муниципальных округов</t>
  </si>
  <si>
    <t xml:space="preserve">городских округов</t>
  </si>
  <si>
    <t>поселений</t>
  </si>
  <si>
    <t xml:space="preserve">Примечание : 
* лимиты бюджетных обязательств на переселение граждан из аварийного жилищного фонда в жилые помещения, отвечающие установленным требованиям, на: приобретение жилых помещений у застройщиков многоквартирных домов; строительство жилых помещений; приобретение жилых помещений на вторичном рынке жилья; выкуп жилых помещений у собственников жилых помещений подлежат перераспределению на реализацию мероприятий по переселению граждан из аварийного жилищного фонда за счет средств областного бюджета (КЦСР 09 1 И2 67484);
** определенная из расчета средней рыночной стоимости одного квадратного метра общей площади жилого помещения по Новосибирской области, утвержденной приказом Минстроя России от 25.12.2024 № 911/пр на I квартал 2025 года (по этапу 2025-2026 гг.), приказом Минстроя России от 02.07.2025 № 394/пр на III квартал 2025 года (прогнозная стоимость по этапу 2026-2027 гг., применению будет подлежать стоимость на I квартал 2026 года), в соответствии с Правилами предоставления финансовой поддержки на переселение граждан из аварийного жилищного фонда, утвержденными постановлением Правительства РФ от 20.08.2022 № 1469;
*** уровень софинансирования за счет средств областного бюджета Новосибирской области рассчитан как разница между общей стоимостью мероприятий по переселению граждан из аварийного жилищного фонда (произведение расселяемой площади и средсней стоимости одного квадратного метра общей площади), стоимостью мероприятий за счет средств ППК "Фонд развития территорий", рассчитанной в соответствии с предельным уровлен предоставления финансовой поддержки в соответствии с Правилами № 1469, а также предельным уровнем софинансирования за счет средств местных бюджетов муниципальных образований Новосибирской области, установленным распоряжением Правительства Новосибирской области от 05.08.2025 № 327-рп.</t>
  </si>
  <si>
    <t xml:space="preserve">Исполняющий обязанности министра жилищно-коммунального хозяйства и энергетики Новосибирской области</t>
  </si>
  <si>
    <t xml:space="preserve">Е.Г. Назаров</t>
  </si>
  <si>
    <t xml:space="preserve">Расчет межбюджетных трансфертов, предоставляемых местным бюджетам из областного бюджета Новосибирской области на обеспечение мероприятий по переселению граждан из аварийного жилищного фонда (за счет средств областного бюджета)  государственной программы Новосибирской области "Жилищно-коммунальное хозяйство Новосибирской области"</t>
  </si>
  <si>
    <t xml:space="preserve">на 2027 год</t>
  </si>
  <si>
    <t xml:space="preserve">Куйбышевский район всего</t>
  </si>
  <si>
    <t xml:space="preserve">город Куйбышев Куйбышевского района</t>
  </si>
  <si>
    <t xml:space="preserve">Ордынский район всего </t>
  </si>
  <si>
    <t xml:space="preserve">Пролетарский сельсовет Ордынского района</t>
  </si>
  <si>
    <t xml:space="preserve">Чановский муниципальный округ</t>
  </si>
  <si>
    <t xml:space="preserve">Примечание : 
* лимиты бюджетных обязательств на переселение граждан из аварийного жилищного фонда в жилые помещения, отвечающие установленным требованиям, на: приобретение жилых помещений у застройщиков многоквартирных домов; строительство жилых помещений; приобретение жилых помещений на вторичном рынке жилья; выкуп жилых помещений у собственников жилых помещений подлежат перераспределению на реализацию мероприятий по переселению граждан из аварийного жилищного фонда за счет средств областного бюджета (КЦСР 09 1 И2 67484);
** определенная из расчета средней рыночной стоимости одного квадратного метра общей площади жилого помещения по Новосибирской области, утвержденной приказом Минстроя России от 02.07.2025 № 394/пр на III квартал 2025 года (прогнозная стоимость по этапам 2026-2027 гг., 2027-2028 гг., применению будет подлежать стоимость на I квартал 2026 года и стоимость на I квартал 2027 года соответственно), в соответствии с Правилами предоставления финансовой поддержки на переселение граждан из аварийного жилищного фонда, утвержденными постановлением Правительства РФ от 20.08.2022 № 1469;
*** уровень софинансирования за счет средств областного бюджета Новосибирской области рассчитан как разница между общей стоимостью мероприятий по переселению граждан из аварийного жилищного фонда (произведение расселяемой площади и средсней стоимости одного квадратного метра общей площади), стоимостью мероприятий за счет средств ППК "Фонд развития территорий", рассчитанной в соответствии с предельным уровлен предоставления финансовой поддержки в соответствии с Правилами № 1469, а также предельным уровнем софинансирования за счет средств местных бюджетов муниципальных образований Новосибирской области, установленным распоряжением Правительства Новосибирской области от 05.08.2025 № 327-рп.</t>
  </si>
  <si>
    <t xml:space="preserve">на 2028 год</t>
  </si>
  <si>
    <t xml:space="preserve">Наименование межбюджетного трансферта - обеспечение мероприятий по переселению граждан из аварийного жилищного фонда (за счет средств областного бюджета) </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</si>
</sst>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7">
    <numFmt numFmtId="160" formatCode="#,##0.000"/>
    <numFmt numFmtId="161" formatCode="#,##0.0"/>
    <numFmt numFmtId="162" formatCode="#,##0.0000"/>
    <numFmt numFmtId="163" formatCode="0.0"/>
    <numFmt numFmtId="164" formatCode="0.0000"/>
    <numFmt numFmtId="165" formatCode="dd/mm/yyyy"/>
    <numFmt numFmtId="166" formatCode="0.00000"/>
  </numFmts>
  <fonts count="8">
    <font>
      <sz val="11.000000"/>
      <color theme="1"/>
      <name val="Calibri"/>
      <scheme val="minor"/>
    </font>
    <font>
      <b/>
      <i/>
      <sz val="11.000000"/>
      <color indexed="2"/>
      <name val="Times New Roman"/>
    </font>
    <font>
      <b/>
      <sz val="11.000000"/>
      <color theme="1"/>
      <name val="Times New Roman"/>
    </font>
    <font>
      <sz val="11.000000"/>
      <color theme="1"/>
      <name val="Times New Roman"/>
    </font>
    <font>
      <sz val="9.000000"/>
      <color theme="1"/>
      <name val="Times New Roman"/>
    </font>
    <font>
      <sz val="11.000000"/>
      <name val="Times New Roman"/>
    </font>
    <font>
      <b/>
      <i/>
      <sz val="11.000000"/>
      <color theme="1"/>
      <name val="Times New Roman"/>
    </font>
    <font>
      <sz val="12.000000"/>
      <color theme="1"/>
      <name val="Times New Roman"/>
    </font>
  </fonts>
  <fills count="2">
    <fill>
      <patternFill patternType="none"/>
    </fill>
    <fill>
      <patternFill patternType="gray125"/>
    </fill>
  </fills>
  <borders count="8">
    <border>
      <left style="none"/>
      <right style="none"/>
      <top style="none"/>
      <bottom style="none"/>
      <diagonal style="none"/>
    </border>
    <border>
      <left style="none"/>
      <right style="none"/>
      <top style="none"/>
      <bottom style="thin">
        <color theme="1"/>
      </bottom>
      <diagonal style="none"/>
    </border>
    <border>
      <left style="thin">
        <color theme="1"/>
      </left>
      <right style="none"/>
      <top style="thin">
        <color theme="1"/>
      </top>
      <bottom style="thin">
        <color theme="1"/>
      </bottom>
      <diagonal style="none"/>
    </border>
    <border>
      <left style="none"/>
      <right style="none"/>
      <top style="thin">
        <color theme="1"/>
      </top>
      <bottom style="thin">
        <color theme="1"/>
      </bottom>
      <diagonal style="none"/>
    </border>
    <border>
      <left style="none"/>
      <right style="thin">
        <color theme="1"/>
      </right>
      <top style="thin">
        <color theme="1"/>
      </top>
      <bottom style="thin">
        <color theme="1"/>
      </bottom>
      <diagonal style="none"/>
    </border>
    <border>
      <left style="thin">
        <color theme="1"/>
      </left>
      <right style="thin">
        <color theme="1"/>
      </right>
      <top style="thin">
        <color theme="1"/>
      </top>
      <bottom style="thin">
        <color theme="1"/>
      </bottom>
      <diagonal style="none"/>
    </border>
    <border>
      <left style="none"/>
      <right style="thin">
        <color theme="1"/>
      </right>
      <top style="none"/>
      <bottom style="none"/>
      <diagonal style="none"/>
    </border>
    <border>
      <left style="thin">
        <color theme="1"/>
      </left>
      <right style="thin">
        <color theme="1"/>
      </right>
      <top style="none"/>
      <bottom style="none"/>
      <diagonal style="none"/>
    </border>
  </borders>
  <cellStyleXfs count="1">
    <xf fontId="0" fillId="0" borderId="0" numFmtId="0" applyNumberFormat="1" applyFont="1" applyFill="1" applyBorder="1"/>
  </cellStyleXfs>
  <cellXfs count="54">
    <xf fontId="0" fillId="0" borderId="0" numFmtId="0" xfId="0"/>
    <xf fontId="1" fillId="0" borderId="0" numFmtId="0" xfId="0" applyFont="1"/>
    <xf fontId="2" fillId="0" borderId="0" numFmtId="0" xfId="0" applyFont="1" applyAlignment="1">
      <alignment horizontal="center" vertical="center" wrapText="1"/>
    </xf>
    <xf fontId="3" fillId="0" borderId="0" numFmtId="0" xfId="0" applyFont="1"/>
    <xf fontId="3" fillId="0" borderId="0" numFmtId="0" xfId="0" applyFont="1" applyAlignment="1">
      <alignment horizontal="center"/>
    </xf>
    <xf fontId="3" fillId="0" borderId="0" numFmtId="0" xfId="0" applyFont="1" applyAlignment="1">
      <alignment horizontal="left" vertical="top" wrapText="1"/>
    </xf>
    <xf fontId="3" fillId="0" borderId="0" numFmtId="0" xfId="0" applyFont="1" applyAlignment="1">
      <alignment vertical="top" wrapText="1"/>
    </xf>
    <xf fontId="3" fillId="0" borderId="1" numFmtId="0" xfId="0" applyFont="1" applyBorder="1" applyAlignment="1">
      <alignment horizontal="left" vertical="top" wrapText="1"/>
    </xf>
    <xf fontId="3" fillId="0" borderId="2" numFmtId="0" xfId="0" applyFont="1" applyBorder="1" applyAlignment="1">
      <alignment horizontal="center" vertical="center"/>
    </xf>
    <xf fontId="3" fillId="0" borderId="3" numFmtId="0" xfId="0" applyFont="1" applyBorder="1" applyAlignment="1">
      <alignment horizontal="center" vertical="center"/>
    </xf>
    <xf fontId="3" fillId="0" borderId="4" numFmtId="0" xfId="0" applyFont="1" applyBorder="1" applyAlignment="1">
      <alignment horizontal="center" vertical="center"/>
    </xf>
    <xf fontId="3" fillId="0" borderId="5" numFmtId="0" xfId="0" applyFont="1" applyBorder="1" applyAlignment="1">
      <alignment horizontal="center" vertical="center" wrapText="1"/>
    </xf>
    <xf fontId="3" fillId="0" borderId="5" numFmtId="0" xfId="0" applyFont="1" applyBorder="1" applyAlignment="1">
      <alignment horizontal="center" vertical="center"/>
    </xf>
    <xf fontId="3" fillId="0" borderId="0" numFmtId="0" xfId="0" applyFont="1" applyAlignment="1">
      <alignment horizontal="center" vertical="center"/>
    </xf>
    <xf fontId="4" fillId="0" borderId="2" numFmtId="0" xfId="0" applyFont="1" applyBorder="1" applyAlignment="1">
      <alignment horizontal="center" vertical="center"/>
    </xf>
    <xf fontId="4" fillId="0" borderId="3" numFmtId="0" xfId="0" applyFont="1" applyBorder="1" applyAlignment="1">
      <alignment horizontal="center" vertical="center"/>
    </xf>
    <xf fontId="4" fillId="0" borderId="4" numFmtId="0" xfId="0" applyFont="1" applyBorder="1" applyAlignment="1">
      <alignment horizontal="center" vertical="center"/>
    </xf>
    <xf fontId="4" fillId="0" borderId="5" numFmtId="0" xfId="0" applyFont="1" applyBorder="1" applyAlignment="1">
      <alignment horizontal="center" vertical="center"/>
    </xf>
    <xf fontId="4" fillId="0" borderId="5" numFmtId="0" xfId="0" applyFont="1" applyBorder="1" applyAlignment="1">
      <alignment horizontal="center" vertical="center" wrapText="1"/>
    </xf>
    <xf fontId="4" fillId="0" borderId="0" numFmtId="0" xfId="0" applyFont="1" applyAlignment="1">
      <alignment horizontal="center"/>
    </xf>
    <xf fontId="5" fillId="0" borderId="2" numFmtId="0" xfId="0" applyFont="1" applyBorder="1" applyAlignment="1">
      <alignment horizontal="left" shrinkToFit="1" vertical="top"/>
    </xf>
    <xf fontId="5" fillId="0" borderId="3" numFmtId="0" xfId="0" applyFont="1" applyBorder="1" applyAlignment="1">
      <alignment horizontal="left" shrinkToFit="1" vertical="top"/>
    </xf>
    <xf fontId="5" fillId="0" borderId="4" numFmtId="0" xfId="0" applyFont="1" applyBorder="1" applyAlignment="1">
      <alignment horizontal="left" shrinkToFit="1" vertical="top"/>
    </xf>
    <xf fontId="3" fillId="0" borderId="5" numFmtId="160" xfId="0" applyNumberFormat="1" applyFont="1" applyBorder="1" applyAlignment="1">
      <alignment horizontal="center"/>
    </xf>
    <xf fontId="3" fillId="0" borderId="5" numFmtId="161" xfId="0" applyNumberFormat="1" applyFont="1" applyBorder="1" applyAlignment="1">
      <alignment horizontal="center"/>
    </xf>
    <xf fontId="3" fillId="0" borderId="5" numFmtId="162" xfId="0" applyNumberFormat="1" applyFont="1" applyBorder="1" applyAlignment="1">
      <alignment horizontal="center"/>
    </xf>
    <xf fontId="3" fillId="0" borderId="0" numFmtId="163" xfId="0" applyNumberFormat="1" applyFont="1"/>
    <xf fontId="3" fillId="0" borderId="5" numFmtId="164" xfId="0" applyNumberFormat="1" applyFont="1" applyBorder="1" applyAlignment="1">
      <alignment horizontal="center"/>
    </xf>
    <xf fontId="5" fillId="0" borderId="5" numFmtId="161" xfId="0" applyNumberFormat="1" applyFont="1" applyBorder="1" applyAlignment="1">
      <alignment horizontal="center"/>
    </xf>
    <xf fontId="5" fillId="0" borderId="5" numFmtId="161" xfId="0" applyNumberFormat="1" applyFont="1" applyBorder="1" applyAlignment="1">
      <alignment horizontal="center" wrapText="1"/>
    </xf>
    <xf fontId="2" fillId="0" borderId="2" numFmtId="0" xfId="0" applyFont="1" applyBorder="1" applyAlignment="1">
      <alignment horizontal="left" vertical="top" wrapText="1"/>
    </xf>
    <xf fontId="2" fillId="0" borderId="3" numFmtId="0" xfId="0" applyFont="1" applyBorder="1" applyAlignment="1">
      <alignment horizontal="left" vertical="top" wrapText="1"/>
    </xf>
    <xf fontId="2" fillId="0" borderId="4" numFmtId="0" xfId="0" applyFont="1" applyBorder="1" applyAlignment="1">
      <alignment horizontal="left" vertical="top" wrapText="1"/>
    </xf>
    <xf fontId="2" fillId="0" borderId="5" numFmtId="4" xfId="0" applyNumberFormat="1" applyFont="1" applyBorder="1" applyAlignment="1">
      <alignment horizontal="center" vertical="top"/>
    </xf>
    <xf fontId="2" fillId="0" borderId="5" numFmtId="3" xfId="0" applyNumberFormat="1" applyFont="1" applyBorder="1" applyAlignment="1">
      <alignment horizontal="center"/>
    </xf>
    <xf fontId="2" fillId="0" borderId="5" numFmtId="161" xfId="0" applyNumberFormat="1" applyFont="1" applyBorder="1" applyAlignment="1">
      <alignment horizontal="center" vertical="top"/>
    </xf>
    <xf fontId="2" fillId="0" borderId="0" numFmtId="0" xfId="0" applyFont="1" applyAlignment="1">
      <alignment horizontal="center" vertical="top"/>
    </xf>
    <xf fontId="2" fillId="0" borderId="0" numFmtId="4" xfId="0" applyNumberFormat="1" applyFont="1" applyAlignment="1">
      <alignment horizontal="center" vertical="top"/>
    </xf>
    <xf fontId="2" fillId="0" borderId="0" numFmtId="0" xfId="0" applyFont="1"/>
    <xf fontId="6" fillId="0" borderId="0" numFmtId="0" xfId="0" applyFont="1"/>
    <xf fontId="2" fillId="0" borderId="5" numFmtId="0" xfId="0" applyFont="1" applyBorder="1" applyAlignment="1">
      <alignment horizontal="center" vertical="top"/>
    </xf>
    <xf fontId="3" fillId="0" borderId="5" numFmtId="0" xfId="0" applyFont="1" applyBorder="1" applyAlignment="1">
      <alignment horizontal="center"/>
    </xf>
    <xf fontId="5" fillId="0" borderId="0" numFmtId="0" xfId="0" applyFont="1" applyAlignment="1">
      <alignment horizontal="left" vertical="top" wrapText="1"/>
    </xf>
    <xf fontId="7" fillId="0" borderId="0" numFmtId="0" xfId="0" applyFont="1" applyAlignment="1">
      <alignment horizontal="left" vertical="center" wrapText="1"/>
    </xf>
    <xf fontId="7" fillId="0" borderId="1" numFmtId="0" xfId="0" applyFont="1" applyBorder="1" applyAlignment="1">
      <alignment vertical="center"/>
    </xf>
    <xf fontId="7" fillId="0" borderId="0" numFmtId="0" xfId="0" applyFont="1" applyAlignment="1">
      <alignment horizontal="center"/>
    </xf>
    <xf fontId="7" fillId="0" borderId="0" numFmtId="0" xfId="0" applyFont="1" applyAlignment="1">
      <alignment vertical="center"/>
    </xf>
    <xf fontId="7" fillId="0" borderId="0" numFmtId="0" xfId="0" applyFont="1" applyAlignment="1">
      <alignment horizontal="left"/>
    </xf>
    <xf fontId="5" fillId="0" borderId="5" numFmtId="0" xfId="0" applyFont="1" applyBorder="1" applyAlignment="1">
      <alignment horizontal="left" shrinkToFit="1" vertical="top"/>
    </xf>
    <xf fontId="2" fillId="0" borderId="5" numFmtId="0" xfId="0" applyFont="1" applyBorder="1" applyAlignment="1">
      <alignment horizontal="left" vertical="top" wrapText="1"/>
    </xf>
    <xf fontId="3" fillId="0" borderId="0" numFmtId="165" xfId="0" applyNumberFormat="1" applyFont="1"/>
    <xf fontId="3" fillId="0" borderId="6" numFmtId="162" xfId="0" applyNumberFormat="1" applyFont="1" applyBorder="1" applyAlignment="1">
      <alignment horizontal="center"/>
    </xf>
    <xf fontId="3" fillId="0" borderId="7" numFmtId="161" xfId="0" applyNumberFormat="1" applyFont="1" applyBorder="1" applyAlignment="1">
      <alignment horizontal="center"/>
    </xf>
    <xf fontId="3" fillId="0" borderId="7" numFmtId="166" xfId="0" applyNumberFormat="1"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Office Theme">
  <a:themeElements>
    <a:clrScheme name="New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A1" activeCellId="0" sqref="A1"/>
    </sheetView>
  </sheetViews>
  <sheetFormatPr defaultRowHeight="14.25"/>
  <cols>
    <col customWidth="1" min="6" max="6" width="18.140625"/>
    <col customWidth="1" min="7" max="7" width="18.00390625"/>
    <col customWidth="1" min="8" max="8" width="18.28125"/>
    <col customWidth="1" min="9" max="9" width="22.28125"/>
    <col customWidth="1" min="10" max="10" width="14.28125"/>
  </cols>
  <sheetData>
    <row r="1" ht="14.25">
      <c r="H1" s="1"/>
    </row>
    <row r="2" ht="46.5" customHeight="1">
      <c r="A2" s="2" t="s">
        <v>0</v>
      </c>
      <c r="B2" s="2"/>
      <c r="C2" s="2"/>
      <c r="D2" s="2"/>
      <c r="E2" s="2"/>
      <c r="F2" s="2"/>
      <c r="G2" s="2"/>
      <c r="H2" s="2"/>
      <c r="I2" s="2"/>
      <c r="J2" s="3"/>
      <c r="K2" s="3"/>
      <c r="L2" s="3"/>
      <c r="M2" s="3"/>
      <c r="N2" s="3"/>
      <c r="O2" s="3"/>
      <c r="P2" s="3"/>
      <c r="Q2" s="3"/>
    </row>
    <row r="3">
      <c r="A3" s="3"/>
      <c r="B3" s="3"/>
      <c r="C3" s="3"/>
      <c r="D3" s="3"/>
      <c r="E3" s="3"/>
      <c r="F3" s="3"/>
      <c r="G3" s="3"/>
      <c r="H3" s="3"/>
      <c r="I3" s="3"/>
      <c r="J3" s="3"/>
      <c r="K3" s="3"/>
      <c r="L3" s="3"/>
      <c r="M3" s="3"/>
      <c r="N3" s="3"/>
      <c r="O3" s="3"/>
      <c r="P3" s="3"/>
      <c r="Q3" s="3"/>
    </row>
    <row r="4">
      <c r="A4" s="3"/>
      <c r="B4" s="3"/>
      <c r="C4" s="3"/>
      <c r="D4" s="3"/>
      <c r="E4" s="3"/>
      <c r="F4" s="3"/>
      <c r="G4" s="3"/>
      <c r="H4" s="3"/>
      <c r="I4" s="4" t="s">
        <v>1</v>
      </c>
      <c r="J4" s="3"/>
      <c r="K4" s="3"/>
      <c r="L4" s="3"/>
      <c r="M4" s="3"/>
      <c r="N4" s="3"/>
      <c r="O4" s="3"/>
      <c r="P4" s="3"/>
      <c r="Q4" s="3"/>
    </row>
    <row r="5">
      <c r="A5" s="3"/>
      <c r="B5" s="3"/>
      <c r="C5" s="3"/>
      <c r="D5" s="3"/>
      <c r="E5" s="3"/>
      <c r="F5" s="3"/>
      <c r="G5" s="3"/>
      <c r="H5" s="3"/>
      <c r="I5" s="3"/>
      <c r="J5" s="3"/>
      <c r="K5" s="3"/>
      <c r="L5" s="3"/>
      <c r="M5" s="3"/>
      <c r="N5" s="3"/>
      <c r="O5" s="3"/>
      <c r="P5" s="3"/>
      <c r="Q5" s="3"/>
    </row>
    <row r="6" ht="31.5" customHeight="1">
      <c r="A6" s="5" t="s">
        <v>2</v>
      </c>
      <c r="B6" s="5"/>
      <c r="C6" s="5"/>
      <c r="D6" s="5"/>
      <c r="E6" s="5"/>
      <c r="F6" s="5"/>
      <c r="G6" s="5"/>
      <c r="H6" s="5"/>
      <c r="I6" s="5"/>
      <c r="J6" s="5"/>
      <c r="K6" s="5"/>
      <c r="L6" s="5"/>
      <c r="M6" s="3"/>
      <c r="N6" s="3"/>
      <c r="O6" s="3"/>
      <c r="P6" s="3"/>
      <c r="Q6" s="3"/>
    </row>
    <row r="7" ht="21.75" customHeight="1">
      <c r="A7" s="5" t="s">
        <v>3</v>
      </c>
      <c r="B7" s="5"/>
      <c r="C7" s="5"/>
      <c r="D7" s="5"/>
      <c r="E7" s="5"/>
      <c r="F7" s="5"/>
      <c r="G7" s="5"/>
      <c r="H7" s="5"/>
      <c r="I7" s="5"/>
      <c r="J7" s="5"/>
      <c r="K7" s="5"/>
      <c r="L7" s="5"/>
      <c r="M7" s="3"/>
      <c r="N7" s="3"/>
      <c r="O7" s="3"/>
      <c r="P7" s="3"/>
      <c r="Q7" s="3"/>
    </row>
    <row r="8" ht="33" customHeight="1">
      <c r="A8" s="5" t="s">
        <v>4</v>
      </c>
      <c r="B8" s="5"/>
      <c r="C8" s="5"/>
      <c r="D8" s="5"/>
      <c r="E8" s="5"/>
      <c r="F8" s="5"/>
      <c r="G8" s="5"/>
      <c r="H8" s="5"/>
      <c r="I8" s="5"/>
      <c r="J8" s="5"/>
      <c r="K8" s="5"/>
      <c r="L8" s="5"/>
      <c r="M8" s="3"/>
      <c r="N8" s="3"/>
      <c r="O8" s="3"/>
      <c r="P8" s="3"/>
      <c r="Q8" s="3"/>
    </row>
    <row r="9" ht="46.5" customHeight="1">
      <c r="A9" s="5" t="s">
        <v>5</v>
      </c>
      <c r="B9" s="5"/>
      <c r="C9" s="5"/>
      <c r="D9" s="5"/>
      <c r="E9" s="5"/>
      <c r="F9" s="5"/>
      <c r="G9" s="5"/>
      <c r="H9" s="5"/>
      <c r="I9" s="5"/>
      <c r="J9" s="6"/>
      <c r="K9" s="6"/>
      <c r="L9" s="6"/>
      <c r="M9" s="3"/>
      <c r="N9" s="3"/>
      <c r="O9" s="3"/>
      <c r="P9" s="3"/>
      <c r="Q9" s="3"/>
    </row>
    <row r="10" ht="20.25" customHeight="1">
      <c r="A10" s="5" t="s">
        <v>6</v>
      </c>
      <c r="B10" s="5"/>
      <c r="C10" s="5"/>
      <c r="D10" s="5"/>
      <c r="E10" s="5"/>
      <c r="F10" s="5"/>
      <c r="G10" s="5"/>
      <c r="H10" s="5"/>
      <c r="I10" s="5"/>
      <c r="J10" s="5"/>
      <c r="K10" s="5"/>
      <c r="L10" s="5"/>
      <c r="M10" s="3"/>
      <c r="N10" s="3"/>
      <c r="O10" s="3"/>
      <c r="P10" s="3"/>
      <c r="Q10" s="3"/>
    </row>
    <row r="11" ht="14.25">
      <c r="A11" s="5" t="s">
        <v>7</v>
      </c>
      <c r="B11" s="5"/>
      <c r="C11" s="5"/>
      <c r="D11" s="5"/>
      <c r="E11" s="5"/>
      <c r="F11" s="5"/>
      <c r="G11" s="5"/>
      <c r="H11" s="5"/>
      <c r="I11" s="5"/>
      <c r="J11" s="5"/>
      <c r="K11" s="5"/>
      <c r="L11" s="5"/>
      <c r="M11" s="3"/>
      <c r="N11" s="3"/>
      <c r="O11" s="3"/>
      <c r="P11" s="3"/>
      <c r="Q11" s="3"/>
    </row>
    <row r="12" ht="31.5" customHeight="1">
      <c r="A12" s="5" t="s">
        <v>8</v>
      </c>
      <c r="B12" s="5"/>
      <c r="C12" s="5"/>
      <c r="D12" s="5"/>
      <c r="E12" s="5"/>
      <c r="F12" s="5"/>
      <c r="G12" s="5"/>
      <c r="H12" s="5"/>
      <c r="I12" s="5"/>
      <c r="J12" s="5"/>
      <c r="K12" s="5"/>
      <c r="L12" s="5"/>
      <c r="M12" s="3"/>
      <c r="N12" s="3"/>
      <c r="O12" s="3"/>
      <c r="P12" s="3"/>
      <c r="Q12" s="3"/>
    </row>
    <row r="13" ht="14.25">
      <c r="A13" s="7" t="s">
        <v>9</v>
      </c>
      <c r="B13" s="7"/>
      <c r="C13" s="7"/>
      <c r="D13" s="7"/>
      <c r="E13" s="7"/>
      <c r="F13" s="7"/>
      <c r="G13" s="7"/>
      <c r="H13" s="7"/>
      <c r="I13" s="7"/>
      <c r="J13" s="5"/>
      <c r="K13" s="5"/>
      <c r="L13" s="5"/>
      <c r="M13" s="3"/>
      <c r="N13" s="3"/>
      <c r="O13" s="3"/>
      <c r="P13" s="3"/>
      <c r="Q13" s="3"/>
    </row>
    <row r="14" ht="71.25">
      <c r="A14" s="8" t="s">
        <v>10</v>
      </c>
      <c r="B14" s="9"/>
      <c r="C14" s="9"/>
      <c r="D14" s="9"/>
      <c r="E14" s="10"/>
      <c r="F14" s="11" t="s">
        <v>11</v>
      </c>
      <c r="G14" s="11" t="s">
        <v>12</v>
      </c>
      <c r="H14" s="11" t="s">
        <v>13</v>
      </c>
      <c r="I14" s="12" t="s">
        <v>14</v>
      </c>
      <c r="J14" s="13"/>
      <c r="K14" s="13"/>
      <c r="L14" s="13"/>
      <c r="M14" s="13"/>
      <c r="N14" s="13"/>
      <c r="O14" s="13"/>
      <c r="P14" s="13"/>
      <c r="Q14" s="13"/>
    </row>
    <row r="15">
      <c r="A15" s="14">
        <v>1</v>
      </c>
      <c r="B15" s="15"/>
      <c r="C15" s="15"/>
      <c r="D15" s="15"/>
      <c r="E15" s="16"/>
      <c r="F15" s="17">
        <v>2</v>
      </c>
      <c r="G15" s="17">
        <v>3</v>
      </c>
      <c r="H15" s="17">
        <v>4</v>
      </c>
      <c r="I15" s="18" t="s">
        <v>15</v>
      </c>
      <c r="J15" s="19"/>
      <c r="K15" s="19"/>
      <c r="L15" s="19"/>
      <c r="M15" s="19"/>
      <c r="N15" s="19"/>
      <c r="O15" s="19"/>
      <c r="P15" s="19"/>
      <c r="Q15" s="19"/>
    </row>
    <row r="16">
      <c r="A16" s="20" t="s">
        <v>16</v>
      </c>
      <c r="B16" s="21"/>
      <c r="C16" s="21"/>
      <c r="D16" s="21"/>
      <c r="E16" s="22"/>
      <c r="F16" s="23">
        <f>F17</f>
        <v>567.27000001079284</v>
      </c>
      <c r="G16" s="24">
        <f>G17</f>
        <v>117649</v>
      </c>
      <c r="H16" s="25">
        <f>H17</f>
        <v>60.412499999676569</v>
      </c>
      <c r="I16" s="24">
        <f>I17</f>
        <v>40318.546275000001</v>
      </c>
      <c r="J16" s="26"/>
      <c r="K16" s="3"/>
      <c r="L16" s="3"/>
      <c r="M16" s="3"/>
      <c r="N16" s="3"/>
      <c r="O16" s="3"/>
      <c r="P16" s="3"/>
      <c r="Q16" s="3"/>
    </row>
    <row r="17">
      <c r="A17" s="20" t="s">
        <v>17</v>
      </c>
      <c r="B17" s="21"/>
      <c r="C17" s="21"/>
      <c r="D17" s="21"/>
      <c r="E17" s="22"/>
      <c r="F17" s="23">
        <v>567.27000001079284</v>
      </c>
      <c r="G17" s="24">
        <v>117649</v>
      </c>
      <c r="H17" s="27">
        <v>60.412499999676569</v>
      </c>
      <c r="I17" s="28">
        <v>40318.546275000001</v>
      </c>
      <c r="J17" s="3"/>
      <c r="K17" s="3"/>
      <c r="L17" s="3"/>
      <c r="M17" s="3"/>
      <c r="N17" s="3"/>
      <c r="O17" s="3"/>
      <c r="P17" s="3"/>
      <c r="Q17" s="3"/>
    </row>
    <row r="18">
      <c r="A18" s="20" t="s">
        <v>18</v>
      </c>
      <c r="B18" s="21"/>
      <c r="C18" s="21"/>
      <c r="D18" s="21"/>
      <c r="E18" s="22"/>
      <c r="F18" s="23">
        <v>429.70499999999998</v>
      </c>
      <c r="G18" s="24">
        <v>117649</v>
      </c>
      <c r="H18" s="27">
        <v>60.412500000745489</v>
      </c>
      <c r="I18" s="29">
        <v>30541.154877000001</v>
      </c>
      <c r="J18" s="3"/>
    </row>
    <row r="19">
      <c r="A19" s="20" t="s">
        <v>19</v>
      </c>
      <c r="B19" s="21"/>
      <c r="C19" s="21"/>
      <c r="D19" s="21"/>
      <c r="E19" s="22"/>
      <c r="F19" s="23">
        <v>386.70000000000005</v>
      </c>
      <c r="G19" s="24">
        <v>114586</v>
      </c>
      <c r="H19" s="27">
        <v>49.183174944579939</v>
      </c>
      <c r="I19" s="29">
        <v>21793.264599999999</v>
      </c>
      <c r="J19" s="3"/>
      <c r="K19" s="3"/>
      <c r="L19" s="3"/>
      <c r="M19" s="3"/>
      <c r="N19" s="3"/>
      <c r="O19" s="3"/>
      <c r="P19" s="3"/>
      <c r="Q19" s="19"/>
    </row>
    <row r="20">
      <c r="A20" s="20" t="s">
        <v>19</v>
      </c>
      <c r="B20" s="21"/>
      <c r="C20" s="21"/>
      <c r="D20" s="21"/>
      <c r="E20" s="22"/>
      <c r="F20" s="23">
        <v>564.47999995051032</v>
      </c>
      <c r="G20" s="24">
        <v>117649</v>
      </c>
      <c r="H20" s="27">
        <v>60.112500000813114</v>
      </c>
      <c r="I20" s="29">
        <v>39921.016329999999</v>
      </c>
      <c r="J20" s="3"/>
      <c r="K20" s="3"/>
      <c r="L20" s="3"/>
      <c r="M20" s="3"/>
      <c r="N20" s="3"/>
      <c r="O20" s="3"/>
      <c r="P20" s="3"/>
      <c r="Q20" s="19"/>
    </row>
    <row r="21">
      <c r="A21" s="20" t="s">
        <v>20</v>
      </c>
      <c r="B21" s="21"/>
      <c r="C21" s="21"/>
      <c r="D21" s="21"/>
      <c r="E21" s="22"/>
      <c r="F21" s="23">
        <v>1763.6500000000001</v>
      </c>
      <c r="G21" s="24">
        <v>114586</v>
      </c>
      <c r="H21" s="27">
        <v>73.144490911253925</v>
      </c>
      <c r="I21" s="29">
        <v>147817.40830000001</v>
      </c>
      <c r="J21" s="3"/>
      <c r="K21" s="3"/>
      <c r="L21" s="3"/>
      <c r="M21" s="3"/>
      <c r="N21" s="3"/>
      <c r="O21" s="3"/>
      <c r="P21" s="3"/>
      <c r="Q21" s="19"/>
    </row>
    <row r="22">
      <c r="A22" s="20" t="s">
        <v>20</v>
      </c>
      <c r="B22" s="21"/>
      <c r="C22" s="21"/>
      <c r="D22" s="21"/>
      <c r="E22" s="22"/>
      <c r="F22" s="23">
        <v>207.58499995479798</v>
      </c>
      <c r="G22" s="24">
        <v>117649</v>
      </c>
      <c r="H22" s="27">
        <v>56.412499995831141</v>
      </c>
      <c r="I22" s="29">
        <v>13777.15533</v>
      </c>
      <c r="J22" s="3"/>
      <c r="K22" s="3"/>
      <c r="L22" s="3"/>
      <c r="M22" s="3"/>
      <c r="N22" s="3"/>
      <c r="O22" s="3"/>
      <c r="P22" s="3"/>
      <c r="Q22" s="19"/>
    </row>
    <row r="23">
      <c r="A23" s="20" t="s">
        <v>21</v>
      </c>
      <c r="B23" s="21"/>
      <c r="C23" s="21"/>
      <c r="D23" s="21"/>
      <c r="E23" s="22"/>
      <c r="F23" s="23">
        <v>696.89999999999986</v>
      </c>
      <c r="G23" s="24">
        <v>114586</v>
      </c>
      <c r="H23" s="27">
        <v>51.914593197448475</v>
      </c>
      <c r="I23" s="29">
        <v>41456.389779999998</v>
      </c>
      <c r="J23" s="3"/>
      <c r="K23" s="3"/>
      <c r="L23" s="3"/>
      <c r="M23" s="3"/>
      <c r="N23" s="3"/>
      <c r="O23" s="3"/>
      <c r="P23" s="3"/>
      <c r="Q23" s="19"/>
    </row>
    <row r="24">
      <c r="A24" s="20" t="s">
        <v>21</v>
      </c>
      <c r="B24" s="21"/>
      <c r="C24" s="21"/>
      <c r="D24" s="21"/>
      <c r="E24" s="22"/>
      <c r="F24" s="23">
        <v>3049.9835219105721</v>
      </c>
      <c r="G24" s="24">
        <v>117649</v>
      </c>
      <c r="H24" s="27">
        <v>56.412499999670572</v>
      </c>
      <c r="I24" s="29">
        <v>202423.56985</v>
      </c>
      <c r="J24" s="3"/>
      <c r="K24" s="3"/>
      <c r="L24" s="3"/>
      <c r="M24" s="3"/>
      <c r="N24" s="3"/>
      <c r="O24" s="3"/>
      <c r="P24" s="3"/>
      <c r="Q24" s="19"/>
    </row>
    <row r="25">
      <c r="A25" s="30" t="s">
        <v>22</v>
      </c>
      <c r="B25" s="31"/>
      <c r="C25" s="31"/>
      <c r="D25" s="31"/>
      <c r="E25" s="32"/>
      <c r="F25" s="33">
        <f>SUM(F16:F24)</f>
        <v>8233.543521837466</v>
      </c>
      <c r="G25" s="34" t="s">
        <v>23</v>
      </c>
      <c r="H25" s="34" t="s">
        <v>23</v>
      </c>
      <c r="I25" s="35">
        <f>I24+I23+I22+I21+I20+I19+I18+I16</f>
        <v>538048.50534200005</v>
      </c>
      <c r="J25" s="36"/>
      <c r="K25" s="37"/>
      <c r="L25" s="37"/>
      <c r="M25" s="38"/>
      <c r="N25" s="38"/>
      <c r="O25" s="38"/>
      <c r="P25" s="38"/>
      <c r="Q25" s="39"/>
    </row>
    <row r="26">
      <c r="A26" s="30" t="s">
        <v>24</v>
      </c>
      <c r="B26" s="31"/>
      <c r="C26" s="31"/>
      <c r="D26" s="31"/>
      <c r="E26" s="32"/>
      <c r="F26" s="40"/>
      <c r="G26" s="40"/>
      <c r="H26" s="40"/>
      <c r="I26" s="41"/>
      <c r="J26" s="36"/>
      <c r="K26" s="37"/>
      <c r="L26" s="37"/>
      <c r="M26" s="38"/>
      <c r="N26" s="38"/>
      <c r="O26" s="38"/>
      <c r="P26" s="38"/>
      <c r="Q26" s="3"/>
    </row>
    <row r="27">
      <c r="A27" s="30" t="s">
        <v>25</v>
      </c>
      <c r="B27" s="31"/>
      <c r="C27" s="31"/>
      <c r="D27" s="31"/>
      <c r="E27" s="32"/>
      <c r="F27" s="40">
        <f>0</f>
        <v>0</v>
      </c>
      <c r="G27" s="40" t="s">
        <v>23</v>
      </c>
      <c r="H27" s="40" t="s">
        <v>23</v>
      </c>
      <c r="I27" s="35">
        <v>0</v>
      </c>
      <c r="J27" s="36"/>
      <c r="K27" s="37"/>
      <c r="L27" s="37"/>
      <c r="M27" s="38"/>
      <c r="N27" s="38"/>
      <c r="O27" s="38"/>
      <c r="P27" s="38"/>
      <c r="Q27" s="3"/>
    </row>
    <row r="28">
      <c r="A28" s="30" t="s">
        <v>26</v>
      </c>
      <c r="B28" s="31"/>
      <c r="C28" s="31"/>
      <c r="D28" s="31"/>
      <c r="E28" s="32"/>
      <c r="F28" s="33">
        <f>F24+F23+F22+F21+F20+F19+F18</f>
        <v>7099.00352181588</v>
      </c>
      <c r="G28" s="40" t="s">
        <v>23</v>
      </c>
      <c r="H28" s="40" t="s">
        <v>23</v>
      </c>
      <c r="I28" s="35">
        <v>497729.95906999998</v>
      </c>
      <c r="J28" s="36"/>
      <c r="K28" s="37"/>
      <c r="L28" s="37"/>
      <c r="M28" s="38"/>
      <c r="N28" s="38"/>
      <c r="O28" s="38"/>
      <c r="P28" s="38"/>
      <c r="Q28" s="3"/>
    </row>
    <row r="29">
      <c r="A29" s="30" t="s">
        <v>27</v>
      </c>
      <c r="B29" s="31"/>
      <c r="C29" s="31"/>
      <c r="D29" s="31"/>
      <c r="E29" s="32"/>
      <c r="F29" s="33">
        <f>F16</f>
        <v>567.27000001079284</v>
      </c>
      <c r="G29" s="40" t="s">
        <v>23</v>
      </c>
      <c r="H29" s="40" t="s">
        <v>23</v>
      </c>
      <c r="I29" s="35">
        <v>40318.546280000002</v>
      </c>
      <c r="J29" s="36"/>
      <c r="K29" s="37"/>
      <c r="L29" s="37"/>
      <c r="M29" s="38"/>
      <c r="N29" s="38"/>
      <c r="O29" s="38"/>
      <c r="P29" s="38"/>
      <c r="Q29" s="3"/>
    </row>
    <row r="30" ht="260.25" customHeight="1">
      <c r="A30" s="42" t="s">
        <v>28</v>
      </c>
      <c r="B30" s="42"/>
      <c r="C30" s="42"/>
      <c r="D30" s="42"/>
      <c r="E30" s="42"/>
      <c r="F30" s="42"/>
      <c r="G30" s="42"/>
      <c r="H30" s="42"/>
      <c r="I30" s="42"/>
      <c r="J30" s="3"/>
      <c r="K30" s="3"/>
      <c r="L30" s="3"/>
      <c r="M30" s="3"/>
      <c r="N30" s="3"/>
      <c r="O30" s="3"/>
      <c r="P30" s="3"/>
      <c r="Q30" s="3"/>
    </row>
    <row r="31">
      <c r="A31" s="3"/>
      <c r="B31" s="3"/>
      <c r="C31" s="3"/>
      <c r="D31" s="3"/>
      <c r="E31" s="3"/>
      <c r="F31" s="3"/>
      <c r="G31" s="3"/>
      <c r="H31" s="3"/>
      <c r="I31" s="3"/>
      <c r="J31" s="3"/>
      <c r="K31" s="3"/>
      <c r="L31" s="3"/>
      <c r="M31" s="3"/>
      <c r="N31" s="3"/>
      <c r="O31" s="3"/>
      <c r="P31" s="3"/>
      <c r="Q31" s="3"/>
    </row>
    <row r="32" ht="47.25" hidden="1" customHeight="1">
      <c r="A32" s="43" t="s">
        <v>29</v>
      </c>
      <c r="B32" s="43"/>
      <c r="C32" s="43"/>
      <c r="D32" s="43"/>
      <c r="E32" s="43"/>
      <c r="F32" s="43"/>
      <c r="G32" s="44"/>
      <c r="H32" s="44"/>
      <c r="I32" s="45" t="s">
        <v>30</v>
      </c>
      <c r="J32" s="46"/>
      <c r="K32" s="46"/>
      <c r="L32" s="46"/>
      <c r="M32" s="46"/>
      <c r="N32" s="46"/>
      <c r="O32" s="46"/>
      <c r="P32" s="46"/>
      <c r="Q32" s="46"/>
    </row>
    <row r="33" ht="45.75" customHeight="1">
      <c r="A33" s="43" t="s">
        <v>29</v>
      </c>
      <c r="B33" s="43"/>
      <c r="C33" s="43"/>
      <c r="D33" s="43"/>
      <c r="E33" s="43"/>
      <c r="F33" s="43"/>
      <c r="G33" s="44"/>
      <c r="H33" s="44"/>
      <c r="I33" s="47" t="s">
        <v>30</v>
      </c>
      <c r="J33" s="3"/>
      <c r="K33" s="3"/>
      <c r="L33" s="3"/>
      <c r="M33" s="3"/>
      <c r="N33" s="3"/>
      <c r="O33" s="3"/>
      <c r="P33" s="3"/>
      <c r="Q33" s="3"/>
    </row>
    <row r="34">
      <c r="A34" s="3"/>
      <c r="B34" s="3"/>
      <c r="C34" s="3"/>
      <c r="D34" s="3"/>
      <c r="E34" s="3"/>
      <c r="F34" s="3"/>
      <c r="G34" s="3"/>
      <c r="H34" s="3"/>
      <c r="I34" s="3"/>
      <c r="J34" s="3"/>
      <c r="K34" s="3"/>
      <c r="L34" s="3"/>
      <c r="M34" s="3"/>
      <c r="N34" s="3"/>
      <c r="O34" s="3"/>
      <c r="P34" s="3"/>
      <c r="Q34" s="3"/>
    </row>
    <row r="35">
      <c r="A35" s="3"/>
      <c r="B35" s="3"/>
      <c r="C35" s="3"/>
      <c r="D35" s="3"/>
      <c r="E35" s="3"/>
      <c r="F35" s="3"/>
      <c r="G35" s="3"/>
      <c r="H35" s="3"/>
      <c r="I35" s="3"/>
      <c r="J35" s="3"/>
      <c r="K35" s="3"/>
      <c r="L35" s="3"/>
      <c r="M35" s="3"/>
      <c r="N35" s="3"/>
      <c r="O35" s="3"/>
      <c r="P35" s="3"/>
      <c r="Q35" s="3"/>
    </row>
    <row r="36">
      <c r="A36" s="3"/>
      <c r="B36" s="3"/>
      <c r="C36" s="3"/>
      <c r="D36" s="3"/>
      <c r="E36" s="3"/>
      <c r="F36" s="3"/>
      <c r="G36" s="3"/>
      <c r="H36" s="3"/>
      <c r="I36" s="3"/>
      <c r="J36" s="3"/>
      <c r="K36" s="3"/>
      <c r="L36" s="3"/>
      <c r="M36" s="3"/>
      <c r="N36" s="3"/>
      <c r="O36" s="3"/>
      <c r="P36" s="3"/>
      <c r="Q36" s="3"/>
    </row>
    <row r="37">
      <c r="A37" s="3"/>
      <c r="B37" s="3"/>
      <c r="C37" s="3"/>
      <c r="D37" s="3"/>
      <c r="E37" s="3"/>
      <c r="F37" s="3"/>
      <c r="G37" s="3"/>
      <c r="H37" s="3"/>
      <c r="I37" s="3"/>
      <c r="J37" s="3"/>
      <c r="K37" s="3"/>
      <c r="L37" s="3"/>
      <c r="M37" s="3"/>
      <c r="N37" s="3"/>
      <c r="O37" s="3"/>
      <c r="P37" s="3"/>
      <c r="Q37" s="3"/>
    </row>
    <row r="38">
      <c r="A38" s="3"/>
      <c r="B38" s="3"/>
      <c r="C38" s="3"/>
      <c r="D38" s="3"/>
      <c r="E38" s="3"/>
      <c r="F38" s="3"/>
      <c r="G38" s="3"/>
      <c r="H38" s="3"/>
      <c r="I38" s="3"/>
      <c r="J38" s="3"/>
      <c r="K38" s="3"/>
      <c r="L38" s="3"/>
      <c r="M38" s="3"/>
      <c r="N38" s="3"/>
      <c r="O38" s="3"/>
      <c r="P38" s="3"/>
      <c r="Q38" s="3"/>
    </row>
    <row r="39">
      <c r="A39" s="3"/>
      <c r="B39" s="3"/>
      <c r="C39" s="3"/>
      <c r="D39" s="3"/>
      <c r="E39" s="3"/>
      <c r="F39" s="3"/>
      <c r="G39" s="3"/>
      <c r="H39" s="3"/>
      <c r="I39" s="3"/>
      <c r="J39" s="3"/>
      <c r="K39" s="3"/>
      <c r="L39" s="3"/>
      <c r="M39" s="3"/>
      <c r="N39" s="3"/>
      <c r="O39" s="3"/>
      <c r="P39" s="3"/>
      <c r="Q39" s="3"/>
    </row>
    <row r="40">
      <c r="A40" s="3"/>
      <c r="B40" s="3"/>
      <c r="C40" s="3"/>
      <c r="D40" s="3"/>
      <c r="E40" s="3"/>
      <c r="F40" s="3"/>
      <c r="G40" s="3"/>
      <c r="H40" s="3"/>
      <c r="I40" s="3"/>
      <c r="J40" s="3"/>
      <c r="K40" s="3"/>
      <c r="L40" s="3"/>
      <c r="M40" s="3"/>
      <c r="N40" s="3"/>
      <c r="O40" s="3"/>
      <c r="P40" s="3"/>
      <c r="Q40" s="3"/>
    </row>
    <row r="41">
      <c r="A41" s="3"/>
      <c r="B41" s="3"/>
      <c r="C41" s="3"/>
      <c r="D41" s="3"/>
      <c r="E41" s="3"/>
      <c r="F41" s="3"/>
      <c r="G41" s="3"/>
      <c r="H41" s="3"/>
      <c r="I41" s="3"/>
      <c r="J41" s="3"/>
      <c r="K41" s="3"/>
      <c r="L41" s="3"/>
      <c r="M41" s="3"/>
      <c r="N41" s="3"/>
      <c r="O41" s="3"/>
      <c r="P41" s="3"/>
      <c r="Q41" s="3"/>
    </row>
    <row r="42">
      <c r="A42" s="3"/>
      <c r="B42" s="3"/>
      <c r="C42" s="3"/>
      <c r="D42" s="3"/>
      <c r="E42" s="3"/>
      <c r="F42" s="3"/>
      <c r="G42" s="3"/>
      <c r="H42" s="3"/>
      <c r="I42" s="3"/>
      <c r="J42" s="3"/>
      <c r="K42" s="3"/>
      <c r="L42" s="3"/>
      <c r="M42" s="3"/>
      <c r="N42" s="3"/>
      <c r="O42" s="3"/>
      <c r="P42" s="3"/>
      <c r="Q42" s="3"/>
    </row>
    <row r="43">
      <c r="A43" s="3"/>
      <c r="B43" s="3"/>
      <c r="C43" s="3"/>
      <c r="D43" s="3"/>
      <c r="E43" s="3"/>
      <c r="F43" s="3"/>
      <c r="G43" s="3"/>
      <c r="H43" s="3"/>
      <c r="I43" s="3"/>
      <c r="J43" s="3"/>
      <c r="K43" s="3"/>
      <c r="L43" s="3"/>
      <c r="M43" s="3"/>
      <c r="N43" s="3"/>
      <c r="O43" s="3"/>
      <c r="P43" s="3"/>
      <c r="Q43" s="3"/>
    </row>
    <row r="44">
      <c r="A44" s="3"/>
      <c r="B44" s="3"/>
      <c r="C44" s="3"/>
      <c r="D44" s="3"/>
      <c r="E44" s="3"/>
      <c r="F44" s="3"/>
      <c r="G44" s="3"/>
      <c r="H44" s="3"/>
      <c r="I44" s="3"/>
      <c r="J44" s="3"/>
      <c r="K44" s="3"/>
      <c r="L44" s="3"/>
      <c r="M44" s="3"/>
      <c r="N44" s="3"/>
      <c r="O44" s="3"/>
      <c r="P44" s="3"/>
      <c r="Q44" s="3"/>
    </row>
    <row r="45">
      <c r="A45" s="3"/>
      <c r="B45" s="3"/>
      <c r="C45" s="3"/>
      <c r="D45" s="3"/>
      <c r="E45" s="3"/>
      <c r="F45" s="3"/>
      <c r="G45" s="3"/>
      <c r="H45" s="3"/>
      <c r="I45" s="3"/>
      <c r="J45" s="3"/>
      <c r="K45" s="3"/>
      <c r="L45" s="3"/>
      <c r="M45" s="3"/>
      <c r="N45" s="3"/>
      <c r="O45" s="3"/>
      <c r="P45" s="3"/>
      <c r="Q45" s="3"/>
    </row>
    <row r="46" ht="14.25"/>
    <row r="47" ht="14.25"/>
  </sheetData>
  <mergeCells count="33">
    <mergeCell ref="A2:I2"/>
    <mergeCell ref="A6:I6"/>
    <mergeCell ref="A7:I7"/>
    <mergeCell ref="A8:I8"/>
    <mergeCell ref="A9:I9"/>
    <mergeCell ref="A10:I10"/>
    <mergeCell ref="A11:I11"/>
    <mergeCell ref="A12:I12"/>
    <mergeCell ref="A13:I13"/>
    <mergeCell ref="A14:E14"/>
    <mergeCell ref="A15:E15"/>
    <mergeCell ref="A16:E16"/>
    <mergeCell ref="A17:E17"/>
    <mergeCell ref="A18:E18"/>
    <mergeCell ref="A19:E19"/>
    <mergeCell ref="A20:E20"/>
    <mergeCell ref="A21:E21"/>
    <mergeCell ref="A22:E22"/>
    <mergeCell ref="A23:E23"/>
    <mergeCell ref="A24:E24"/>
    <mergeCell ref="A25:E25"/>
    <mergeCell ref="K25:L25"/>
    <mergeCell ref="A26:E26"/>
    <mergeCell ref="K26:L26"/>
    <mergeCell ref="A27:E27"/>
    <mergeCell ref="K27:L27"/>
    <mergeCell ref="A28:E28"/>
    <mergeCell ref="K28:L28"/>
    <mergeCell ref="A29:E29"/>
    <mergeCell ref="K29:L29"/>
    <mergeCell ref="A30:I30"/>
    <mergeCell ref="A32:F32"/>
    <mergeCell ref="A33:F33"/>
  </mergeCells>
  <printOptions headings="0" gridLines="0"/>
  <pageMargins left="0.70078740157480324" right="0.70078740157480324" top="0.75196850393700776" bottom="0.75196850393700776" header="0.29999999999999999" footer="0.29999999999999999"/>
  <pageSetup paperSize="9" scale="74" firstPageNumber="1" fitToWidth="1" fitToHeight="0" pageOrder="downThenOver" orientation="portrait" usePrinterDefaults="1" blackAndWhite="0" draft="0" cellComments="none" useFirstPageNumber="1" errors="displayed" horizontalDpi="600" verticalDpi="600" copies="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A1" activeCellId="0" sqref="A1"/>
    </sheetView>
  </sheetViews>
  <sheetFormatPr defaultRowHeight="14.25"/>
  <cols>
    <col customWidth="1" min="6" max="8" width="18.7109375"/>
    <col customWidth="1" min="9" max="9" width="18.00390625"/>
  </cols>
  <sheetData>
    <row r="1">
      <c r="H1" s="1"/>
    </row>
    <row r="2" ht="39.75" customHeight="1">
      <c r="A2" s="2" t="s">
        <v>31</v>
      </c>
      <c r="B2" s="2"/>
      <c r="C2" s="2"/>
      <c r="D2" s="2"/>
      <c r="E2" s="2"/>
      <c r="F2" s="2"/>
      <c r="G2" s="2"/>
      <c r="H2" s="2"/>
      <c r="I2" s="2"/>
      <c r="J2" s="3"/>
      <c r="K2" s="3"/>
      <c r="L2" s="3"/>
      <c r="M2" s="3"/>
      <c r="N2" s="3"/>
      <c r="O2" s="3"/>
      <c r="P2" s="3"/>
      <c r="Q2" s="3"/>
    </row>
    <row r="3">
      <c r="A3" s="3"/>
      <c r="B3" s="3"/>
      <c r="C3" s="3"/>
      <c r="D3" s="3"/>
      <c r="E3" s="3"/>
      <c r="F3" s="3"/>
      <c r="G3" s="3"/>
      <c r="H3" s="3"/>
      <c r="I3" s="3"/>
      <c r="J3" s="3"/>
      <c r="K3" s="3"/>
      <c r="L3" s="3"/>
      <c r="M3" s="3"/>
      <c r="N3" s="3"/>
      <c r="O3" s="3"/>
      <c r="P3" s="3"/>
      <c r="Q3" s="3"/>
    </row>
    <row r="4">
      <c r="A4" s="3"/>
      <c r="B4" s="3"/>
      <c r="C4" s="3"/>
      <c r="D4" s="3"/>
      <c r="E4" s="3"/>
      <c r="F4" s="3"/>
      <c r="G4" s="3"/>
      <c r="H4" s="3"/>
      <c r="I4" s="4" t="s">
        <v>32</v>
      </c>
      <c r="J4" s="3"/>
      <c r="K4" s="3"/>
      <c r="L4" s="3"/>
      <c r="M4" s="3"/>
      <c r="N4" s="3"/>
      <c r="O4" s="3"/>
      <c r="P4" s="3"/>
      <c r="Q4" s="3"/>
    </row>
    <row r="5">
      <c r="A5" s="3"/>
      <c r="B5" s="3"/>
      <c r="C5" s="3"/>
      <c r="D5" s="3"/>
      <c r="E5" s="3"/>
      <c r="F5" s="3"/>
      <c r="G5" s="3"/>
      <c r="H5" s="3"/>
      <c r="I5" s="3"/>
      <c r="J5" s="3"/>
      <c r="K5" s="3"/>
      <c r="L5" s="3"/>
      <c r="M5" s="3"/>
      <c r="N5" s="3"/>
      <c r="O5" s="3"/>
      <c r="P5" s="3"/>
      <c r="Q5" s="3"/>
    </row>
    <row r="6">
      <c r="A6" s="5" t="s">
        <v>2</v>
      </c>
      <c r="B6" s="5"/>
      <c r="C6" s="5"/>
      <c r="D6" s="5"/>
      <c r="E6" s="5"/>
      <c r="F6" s="5"/>
      <c r="G6" s="5"/>
      <c r="H6" s="5"/>
      <c r="I6" s="5"/>
      <c r="J6" s="5"/>
      <c r="K6" s="5"/>
      <c r="L6" s="5"/>
      <c r="M6" s="3"/>
      <c r="N6" s="3"/>
      <c r="O6" s="3"/>
      <c r="P6" s="3"/>
      <c r="Q6" s="3"/>
    </row>
    <row r="7">
      <c r="A7" s="5" t="s">
        <v>3</v>
      </c>
      <c r="B7" s="5"/>
      <c r="C7" s="5"/>
      <c r="D7" s="5"/>
      <c r="E7" s="5"/>
      <c r="F7" s="5"/>
      <c r="G7" s="5"/>
      <c r="H7" s="5"/>
      <c r="I7" s="5"/>
      <c r="J7" s="5"/>
      <c r="K7" s="5"/>
      <c r="L7" s="5"/>
      <c r="M7" s="3"/>
      <c r="N7" s="3"/>
      <c r="O7" s="3"/>
      <c r="P7" s="3"/>
      <c r="Q7" s="3"/>
    </row>
    <row r="8" ht="32.25" customHeight="1">
      <c r="A8" s="5" t="s">
        <v>4</v>
      </c>
      <c r="B8" s="5"/>
      <c r="C8" s="5"/>
      <c r="D8" s="5"/>
      <c r="E8" s="5"/>
      <c r="F8" s="5"/>
      <c r="G8" s="5"/>
      <c r="H8" s="5"/>
      <c r="I8" s="5"/>
      <c r="J8" s="5"/>
      <c r="K8" s="5"/>
      <c r="L8" s="5"/>
      <c r="M8" s="3"/>
      <c r="N8" s="3"/>
      <c r="O8" s="3"/>
      <c r="P8" s="3"/>
      <c r="Q8" s="3"/>
    </row>
    <row r="9" ht="46.5" customHeight="1">
      <c r="A9" s="5" t="s">
        <v>5</v>
      </c>
      <c r="B9" s="5"/>
      <c r="C9" s="5"/>
      <c r="D9" s="5"/>
      <c r="E9" s="5"/>
      <c r="F9" s="5"/>
      <c r="G9" s="5"/>
      <c r="H9" s="5"/>
      <c r="I9" s="5"/>
      <c r="J9" s="6"/>
      <c r="K9" s="6"/>
      <c r="L9" s="6"/>
      <c r="M9" s="3"/>
      <c r="N9" s="3"/>
      <c r="O9" s="3"/>
      <c r="P9" s="3"/>
      <c r="Q9" s="3"/>
    </row>
    <row r="10">
      <c r="A10" s="5" t="s">
        <v>6</v>
      </c>
      <c r="B10" s="5"/>
      <c r="C10" s="5"/>
      <c r="D10" s="5"/>
      <c r="E10" s="5"/>
      <c r="F10" s="5"/>
      <c r="G10" s="5"/>
      <c r="H10" s="5"/>
      <c r="I10" s="5"/>
      <c r="J10" s="5"/>
      <c r="K10" s="5"/>
      <c r="L10" s="5"/>
      <c r="M10" s="3"/>
      <c r="N10" s="3"/>
      <c r="O10" s="3"/>
      <c r="P10" s="3"/>
      <c r="Q10" s="3"/>
    </row>
    <row r="11">
      <c r="A11" s="5" t="s">
        <v>7</v>
      </c>
      <c r="B11" s="5"/>
      <c r="C11" s="5"/>
      <c r="D11" s="5"/>
      <c r="E11" s="5"/>
      <c r="F11" s="5"/>
      <c r="G11" s="5"/>
      <c r="H11" s="5"/>
      <c r="I11" s="5"/>
      <c r="J11" s="5"/>
      <c r="K11" s="5"/>
      <c r="L11" s="5"/>
      <c r="M11" s="3"/>
      <c r="N11" s="3"/>
      <c r="O11" s="3"/>
      <c r="P11" s="3"/>
      <c r="Q11" s="3"/>
    </row>
    <row r="12">
      <c r="A12" s="5" t="s">
        <v>8</v>
      </c>
      <c r="B12" s="5"/>
      <c r="C12" s="5"/>
      <c r="D12" s="5"/>
      <c r="E12" s="5"/>
      <c r="F12" s="5"/>
      <c r="G12" s="5"/>
      <c r="H12" s="5"/>
      <c r="I12" s="5"/>
      <c r="J12" s="5"/>
      <c r="K12" s="5"/>
      <c r="L12" s="5"/>
      <c r="M12" s="3"/>
      <c r="N12" s="3"/>
      <c r="O12" s="3"/>
      <c r="P12" s="3"/>
      <c r="Q12" s="3"/>
    </row>
    <row r="13">
      <c r="A13" s="7" t="s">
        <v>9</v>
      </c>
      <c r="B13" s="7"/>
      <c r="C13" s="7"/>
      <c r="D13" s="7"/>
      <c r="E13" s="7"/>
      <c r="F13" s="7"/>
      <c r="G13" s="7"/>
      <c r="H13" s="7"/>
      <c r="I13" s="7"/>
      <c r="J13" s="5"/>
      <c r="K13" s="5"/>
      <c r="L13" s="5"/>
      <c r="M13" s="3"/>
      <c r="N13" s="3"/>
      <c r="O13" s="3"/>
      <c r="P13" s="3"/>
      <c r="Q13" s="3"/>
    </row>
    <row r="14" ht="71.25">
      <c r="A14" s="8" t="s">
        <v>10</v>
      </c>
      <c r="B14" s="9"/>
      <c r="C14" s="9"/>
      <c r="D14" s="9"/>
      <c r="E14" s="10"/>
      <c r="F14" s="11" t="s">
        <v>11</v>
      </c>
      <c r="G14" s="11" t="s">
        <v>12</v>
      </c>
      <c r="H14" s="11" t="s">
        <v>13</v>
      </c>
      <c r="I14" s="12" t="s">
        <v>14</v>
      </c>
      <c r="J14" s="13"/>
      <c r="K14" s="13"/>
      <c r="L14" s="13"/>
      <c r="M14" s="13"/>
      <c r="N14" s="13"/>
      <c r="O14" s="13"/>
      <c r="P14" s="13"/>
      <c r="Q14" s="13"/>
    </row>
    <row r="15">
      <c r="A15" s="17">
        <v>1</v>
      </c>
      <c r="B15" s="17"/>
      <c r="C15" s="17"/>
      <c r="D15" s="17"/>
      <c r="E15" s="17"/>
      <c r="F15" s="17">
        <v>2</v>
      </c>
      <c r="G15" s="17">
        <v>3</v>
      </c>
      <c r="H15" s="17">
        <v>4</v>
      </c>
      <c r="I15" s="18" t="s">
        <v>15</v>
      </c>
      <c r="J15" s="19"/>
      <c r="K15" s="19"/>
      <c r="L15" s="19"/>
      <c r="M15" s="19"/>
      <c r="N15" s="19"/>
      <c r="O15" s="19"/>
      <c r="P15" s="19"/>
      <c r="Q15" s="19"/>
    </row>
    <row r="16">
      <c r="A16" s="48" t="s">
        <v>16</v>
      </c>
      <c r="B16" s="48"/>
      <c r="C16" s="48"/>
      <c r="D16" s="48"/>
      <c r="E16" s="48"/>
      <c r="F16" s="23">
        <f>F17</f>
        <v>1042.4300000595556</v>
      </c>
      <c r="G16" s="24">
        <f>G17</f>
        <v>117649</v>
      </c>
      <c r="H16" s="25">
        <f>H17</f>
        <v>60.412499999676569</v>
      </c>
      <c r="I16" s="24">
        <f>I17</f>
        <v>74090.401740000001</v>
      </c>
      <c r="J16" s="3"/>
      <c r="K16" s="3"/>
      <c r="L16" s="3"/>
      <c r="M16" s="3"/>
      <c r="N16" s="3"/>
      <c r="O16" s="3"/>
      <c r="P16" s="3"/>
      <c r="Q16" s="3"/>
    </row>
    <row r="17">
      <c r="A17" s="48" t="s">
        <v>17</v>
      </c>
      <c r="B17" s="48"/>
      <c r="C17" s="48"/>
      <c r="D17" s="48"/>
      <c r="E17" s="48"/>
      <c r="F17" s="23">
        <f t="shared" ref="F17:F19" si="0">I17*1000/G17/(H17/100)</f>
        <v>1042.4300000595556</v>
      </c>
      <c r="G17" s="24">
        <v>117649</v>
      </c>
      <c r="H17" s="27">
        <v>60.412499999676569</v>
      </c>
      <c r="I17" s="28">
        <v>74090.401740000001</v>
      </c>
      <c r="J17" s="3"/>
      <c r="K17" s="3"/>
      <c r="L17" s="3"/>
      <c r="M17" s="3"/>
      <c r="N17" s="3"/>
      <c r="O17" s="3"/>
      <c r="P17" s="3"/>
      <c r="Q17" s="3"/>
    </row>
    <row r="18">
      <c r="A18" s="48" t="s">
        <v>33</v>
      </c>
      <c r="B18" s="48"/>
      <c r="C18" s="48"/>
      <c r="D18" s="48"/>
      <c r="E18" s="48"/>
      <c r="F18" s="23">
        <f t="shared" si="0"/>
        <v>158.19999999999999</v>
      </c>
      <c r="G18" s="24">
        <v>117649</v>
      </c>
      <c r="H18" s="27">
        <v>60.412500020551171</v>
      </c>
      <c r="I18" s="28">
        <v>11244.017879999999</v>
      </c>
      <c r="J18" s="3"/>
      <c r="K18" s="3"/>
      <c r="L18" s="3"/>
      <c r="M18" s="3"/>
      <c r="N18" s="3"/>
      <c r="O18" s="3"/>
      <c r="P18" s="3"/>
      <c r="Q18" s="3"/>
    </row>
    <row r="19">
      <c r="A19" s="48" t="s">
        <v>34</v>
      </c>
      <c r="B19" s="48"/>
      <c r="C19" s="48"/>
      <c r="D19" s="48"/>
      <c r="E19" s="48"/>
      <c r="F19" s="23">
        <f t="shared" si="0"/>
        <v>158.19999999999999</v>
      </c>
      <c r="G19" s="24">
        <v>117649</v>
      </c>
      <c r="H19" s="27">
        <v>60.412500020551171</v>
      </c>
      <c r="I19" s="28">
        <v>11244.017879999999</v>
      </c>
      <c r="J19" s="3"/>
      <c r="K19" s="3"/>
      <c r="L19" s="3"/>
      <c r="M19" s="3"/>
      <c r="N19" s="3"/>
      <c r="O19" s="3"/>
      <c r="P19" s="3"/>
      <c r="Q19" s="3"/>
    </row>
    <row r="20">
      <c r="A20" s="48" t="s">
        <v>35</v>
      </c>
      <c r="B20" s="48"/>
      <c r="C20" s="48"/>
      <c r="D20" s="48"/>
      <c r="E20" s="48"/>
      <c r="F20" s="23">
        <f>F21</f>
        <v>656.29999999999995</v>
      </c>
      <c r="G20" s="24">
        <f>G21</f>
        <v>117649</v>
      </c>
      <c r="H20" s="25">
        <f>H21</f>
        <v>60.412499993993897</v>
      </c>
      <c r="I20" s="24">
        <f>I21</f>
        <v>46646.326999999997</v>
      </c>
      <c r="J20" s="3"/>
      <c r="K20" s="3"/>
      <c r="L20" s="3"/>
      <c r="M20" s="3"/>
      <c r="N20" s="3"/>
      <c r="O20" s="3"/>
      <c r="P20" s="3"/>
      <c r="Q20" s="3"/>
    </row>
    <row r="21">
      <c r="A21" s="48" t="s">
        <v>36</v>
      </c>
      <c r="B21" s="48"/>
      <c r="C21" s="48"/>
      <c r="D21" s="48"/>
      <c r="E21" s="48"/>
      <c r="F21" s="23">
        <f t="shared" ref="F21:F26" si="1">I21*1000/G21/(H21/100)</f>
        <v>656.29999999999995</v>
      </c>
      <c r="G21" s="24">
        <v>117649</v>
      </c>
      <c r="H21" s="27">
        <v>60.412499993993897</v>
      </c>
      <c r="I21" s="28">
        <v>46646.326999999997</v>
      </c>
      <c r="J21" s="3"/>
      <c r="K21" s="3"/>
      <c r="L21" s="3"/>
      <c r="M21" s="3"/>
      <c r="N21" s="3"/>
      <c r="O21" s="3"/>
      <c r="P21" s="3"/>
      <c r="Q21" s="3"/>
    </row>
    <row r="22">
      <c r="A22" s="48" t="s">
        <v>37</v>
      </c>
      <c r="B22" s="48"/>
      <c r="C22" s="48"/>
      <c r="D22" s="48"/>
      <c r="E22" s="48"/>
      <c r="F22" s="23">
        <f t="shared" si="1"/>
        <v>887.69999999999993</v>
      </c>
      <c r="G22" s="24">
        <v>117649</v>
      </c>
      <c r="H22" s="27">
        <v>60.012500002716948</v>
      </c>
      <c r="I22" s="28">
        <v>62675.265010000003</v>
      </c>
      <c r="J22" s="3"/>
      <c r="K22" s="3"/>
      <c r="L22" s="3"/>
      <c r="M22" s="3"/>
      <c r="N22" s="3"/>
      <c r="O22" s="3"/>
      <c r="P22" s="3"/>
      <c r="Q22" s="3"/>
    </row>
    <row r="23">
      <c r="A23" s="48" t="s">
        <v>18</v>
      </c>
      <c r="B23" s="48"/>
      <c r="C23" s="48"/>
      <c r="D23" s="48"/>
      <c r="E23" s="48"/>
      <c r="F23" s="23">
        <f t="shared" si="1"/>
        <v>525.19499995779086</v>
      </c>
      <c r="G23" s="24">
        <v>117649</v>
      </c>
      <c r="H23" s="27">
        <v>60.412500000745489</v>
      </c>
      <c r="I23" s="28">
        <v>37328.078179999997</v>
      </c>
      <c r="J23" s="3"/>
      <c r="K23" s="3"/>
      <c r="L23" s="3"/>
      <c r="M23" s="3"/>
      <c r="N23" s="3"/>
      <c r="O23" s="3"/>
      <c r="P23" s="3"/>
      <c r="Q23" s="3"/>
    </row>
    <row r="24">
      <c r="A24" s="48" t="s">
        <v>19</v>
      </c>
      <c r="B24" s="48"/>
      <c r="C24" s="48"/>
      <c r="D24" s="48"/>
      <c r="E24" s="48"/>
      <c r="F24" s="23">
        <f t="shared" si="1"/>
        <v>689.92000004948989</v>
      </c>
      <c r="G24" s="24">
        <v>117649</v>
      </c>
      <c r="H24" s="27">
        <v>60.112500000813114</v>
      </c>
      <c r="I24" s="28">
        <v>48792.353300000002</v>
      </c>
      <c r="J24" s="3"/>
      <c r="K24" s="3"/>
      <c r="L24" s="3"/>
      <c r="M24" s="3"/>
      <c r="N24" s="3"/>
      <c r="O24" s="3"/>
      <c r="P24" s="3"/>
      <c r="Q24" s="3"/>
    </row>
    <row r="25">
      <c r="A25" s="48" t="s">
        <v>20</v>
      </c>
      <c r="B25" s="48"/>
      <c r="C25" s="48"/>
      <c r="D25" s="48"/>
      <c r="E25" s="48"/>
      <c r="F25" s="23">
        <f t="shared" si="1"/>
        <v>253.715000045202</v>
      </c>
      <c r="G25" s="24">
        <v>117649</v>
      </c>
      <c r="H25" s="27">
        <v>56.412499995831141</v>
      </c>
      <c r="I25" s="28">
        <v>16838.74541</v>
      </c>
      <c r="J25" s="3"/>
      <c r="K25" s="3"/>
      <c r="L25" s="3"/>
      <c r="M25" s="3"/>
      <c r="N25" s="3"/>
      <c r="O25" s="3"/>
      <c r="P25" s="3"/>
      <c r="Q25" s="3"/>
    </row>
    <row r="26">
      <c r="A26" s="48" t="s">
        <v>21</v>
      </c>
      <c r="B26" s="48"/>
      <c r="C26" s="48"/>
      <c r="D26" s="48"/>
      <c r="E26" s="48"/>
      <c r="F26" s="23">
        <f t="shared" si="1"/>
        <v>3723.125591007642</v>
      </c>
      <c r="G26" s="24">
        <v>117649</v>
      </c>
      <c r="H26" s="27">
        <v>56.410846727212217</v>
      </c>
      <c r="I26" s="28">
        <f>214991.34712+32100.57343</f>
        <v>247091.92054999998</v>
      </c>
      <c r="J26" s="3"/>
      <c r="K26" s="3"/>
      <c r="L26" s="3"/>
      <c r="M26" s="3"/>
      <c r="N26" s="3"/>
      <c r="O26" s="3"/>
      <c r="P26" s="3"/>
      <c r="Q26" s="3"/>
    </row>
    <row r="27">
      <c r="A27" s="49" t="s">
        <v>22</v>
      </c>
      <c r="B27" s="49"/>
      <c r="C27" s="49"/>
      <c r="D27" s="49"/>
      <c r="E27" s="49"/>
      <c r="F27" s="33">
        <f>SUM(F16:F26)</f>
        <v>9793.5155911792353</v>
      </c>
      <c r="G27" s="34" t="s">
        <v>23</v>
      </c>
      <c r="H27" s="34" t="s">
        <v>23</v>
      </c>
      <c r="I27" s="35">
        <f>I26+I25+I24+I23+I22+I20+I18+I16</f>
        <v>544707.10907000001</v>
      </c>
      <c r="J27" s="36"/>
      <c r="K27" s="37"/>
      <c r="L27" s="37"/>
      <c r="M27" s="38"/>
      <c r="N27" s="38"/>
      <c r="O27" s="38"/>
      <c r="P27" s="38"/>
      <c r="Q27" s="39"/>
    </row>
    <row r="28">
      <c r="A28" s="49" t="s">
        <v>24</v>
      </c>
      <c r="B28" s="49"/>
      <c r="C28" s="49"/>
      <c r="D28" s="49"/>
      <c r="E28" s="49"/>
      <c r="F28" s="40"/>
      <c r="G28" s="40"/>
      <c r="H28" s="40"/>
      <c r="I28" s="24"/>
      <c r="J28" s="36"/>
      <c r="K28" s="37"/>
      <c r="L28" s="37"/>
      <c r="M28" s="38"/>
      <c r="N28" s="38"/>
      <c r="O28" s="38"/>
      <c r="P28" s="38"/>
      <c r="Q28" s="3"/>
    </row>
    <row r="29">
      <c r="A29" s="49" t="s">
        <v>25</v>
      </c>
      <c r="B29" s="49"/>
      <c r="C29" s="49"/>
      <c r="D29" s="49"/>
      <c r="E29" s="49"/>
      <c r="F29" s="33">
        <f>F22</f>
        <v>887.69999999999993</v>
      </c>
      <c r="G29" s="40" t="s">
        <v>23</v>
      </c>
      <c r="H29" s="40" t="s">
        <v>23</v>
      </c>
      <c r="I29" s="35">
        <f>I22</f>
        <v>62675.265010000003</v>
      </c>
      <c r="J29" s="36"/>
      <c r="K29" s="37"/>
      <c r="L29" s="37"/>
      <c r="M29" s="38"/>
      <c r="N29" s="38"/>
      <c r="O29" s="38"/>
      <c r="P29" s="38"/>
      <c r="Q29" s="3"/>
    </row>
    <row r="30">
      <c r="A30" s="49" t="s">
        <v>26</v>
      </c>
      <c r="B30" s="49"/>
      <c r="C30" s="49"/>
      <c r="D30" s="49"/>
      <c r="E30" s="49"/>
      <c r="F30" s="33">
        <f>F23+F24+F26+F25</f>
        <v>5191.9555910601248</v>
      </c>
      <c r="G30" s="40" t="s">
        <v>23</v>
      </c>
      <c r="H30" s="40" t="s">
        <v>23</v>
      </c>
      <c r="I30" s="35">
        <f>I23+I24+I26+I25</f>
        <v>350051.09743999992</v>
      </c>
      <c r="J30" s="36"/>
      <c r="K30" s="37"/>
      <c r="L30" s="37"/>
      <c r="M30" s="38"/>
      <c r="N30" s="38"/>
      <c r="O30" s="38"/>
      <c r="P30" s="38"/>
      <c r="Q30" s="3"/>
    </row>
    <row r="31">
      <c r="A31" s="49" t="s">
        <v>27</v>
      </c>
      <c r="B31" s="49"/>
      <c r="C31" s="49"/>
      <c r="D31" s="49"/>
      <c r="E31" s="49"/>
      <c r="F31" s="33">
        <f>F27-F29-F30</f>
        <v>3713.8600001191098</v>
      </c>
      <c r="G31" s="40" t="s">
        <v>23</v>
      </c>
      <c r="H31" s="40" t="s">
        <v>23</v>
      </c>
      <c r="I31" s="35">
        <f>I27-I29-I30</f>
        <v>131980.74662000011</v>
      </c>
      <c r="J31" s="36"/>
      <c r="K31" s="37"/>
      <c r="L31" s="37"/>
      <c r="M31" s="38"/>
      <c r="N31" s="38"/>
      <c r="O31" s="38"/>
      <c r="P31" s="38"/>
      <c r="Q31" s="3"/>
    </row>
    <row r="32" ht="264" customHeight="1">
      <c r="A32" s="42" t="s">
        <v>38</v>
      </c>
      <c r="B32" s="42"/>
      <c r="C32" s="42"/>
      <c r="D32" s="42"/>
      <c r="E32" s="42"/>
      <c r="F32" s="42"/>
      <c r="G32" s="42"/>
      <c r="H32" s="42"/>
      <c r="I32" s="42"/>
      <c r="J32" s="3"/>
      <c r="K32" s="3"/>
      <c r="L32" s="3"/>
      <c r="M32" s="3"/>
      <c r="N32" s="3"/>
      <c r="O32" s="3"/>
      <c r="P32" s="3"/>
      <c r="Q32" s="3"/>
    </row>
    <row r="33">
      <c r="A33" s="3"/>
      <c r="B33" s="3"/>
      <c r="C33" s="3"/>
      <c r="D33" s="3"/>
      <c r="E33" s="3"/>
      <c r="F33" s="3"/>
      <c r="G33" s="3"/>
      <c r="H33" s="3"/>
      <c r="I33" s="3"/>
      <c r="J33" s="3"/>
      <c r="K33" s="3"/>
      <c r="L33" s="3"/>
      <c r="M33" s="3"/>
      <c r="N33" s="3"/>
      <c r="O33" s="3"/>
      <c r="P33" s="3"/>
      <c r="Q33" s="3"/>
    </row>
    <row r="34" ht="37.5" hidden="1" customHeight="1">
      <c r="A34" s="43" t="s">
        <v>29</v>
      </c>
      <c r="B34" s="43"/>
      <c r="C34" s="43"/>
      <c r="D34" s="43"/>
      <c r="E34" s="43"/>
      <c r="F34" s="43"/>
      <c r="G34" s="44"/>
      <c r="H34" s="44"/>
      <c r="I34" s="45" t="s">
        <v>30</v>
      </c>
      <c r="J34" s="46"/>
      <c r="K34" s="46"/>
      <c r="L34" s="46"/>
      <c r="M34" s="46"/>
      <c r="N34" s="46"/>
      <c r="O34" s="46"/>
      <c r="P34" s="46"/>
      <c r="Q34" s="46"/>
    </row>
    <row r="35">
      <c r="A35" s="50"/>
      <c r="B35" s="3"/>
      <c r="C35" s="3"/>
      <c r="D35" s="3"/>
      <c r="E35" s="3"/>
      <c r="F35" s="3"/>
      <c r="G35" s="3"/>
      <c r="H35" s="3"/>
      <c r="I35" s="3"/>
      <c r="J35" s="3"/>
      <c r="K35" s="3"/>
      <c r="L35" s="3"/>
      <c r="M35" s="3"/>
      <c r="N35" s="3"/>
      <c r="O35" s="3"/>
      <c r="P35" s="3"/>
      <c r="Q35" s="3"/>
    </row>
    <row r="36" ht="42" customHeight="1">
      <c r="A36" s="43" t="s">
        <v>29</v>
      </c>
      <c r="B36" s="43"/>
      <c r="C36" s="43"/>
      <c r="D36" s="43"/>
      <c r="E36" s="43"/>
      <c r="F36" s="43"/>
      <c r="G36" s="44"/>
      <c r="H36" s="44"/>
      <c r="I36" s="47" t="s">
        <v>30</v>
      </c>
      <c r="J36" s="3"/>
      <c r="K36" s="3"/>
      <c r="L36" s="3"/>
      <c r="M36" s="3"/>
      <c r="N36" s="3"/>
      <c r="O36" s="3"/>
      <c r="P36" s="3"/>
      <c r="Q36" s="3"/>
    </row>
    <row r="37">
      <c r="A37" s="3"/>
      <c r="B37" s="3"/>
      <c r="C37" s="3"/>
      <c r="D37" s="3"/>
      <c r="E37" s="3"/>
      <c r="F37" s="3"/>
      <c r="G37" s="3"/>
      <c r="H37" s="3"/>
      <c r="I37" s="3"/>
      <c r="J37" s="3"/>
      <c r="K37" s="3"/>
      <c r="L37" s="3"/>
      <c r="M37" s="3"/>
      <c r="N37" s="3"/>
      <c r="O37" s="3"/>
      <c r="P37" s="3"/>
      <c r="Q37" s="3"/>
    </row>
    <row r="38">
      <c r="A38" s="3"/>
      <c r="B38" s="3"/>
      <c r="C38" s="3"/>
      <c r="D38" s="3"/>
      <c r="E38" s="3"/>
      <c r="F38" s="3"/>
      <c r="G38" s="3"/>
      <c r="H38" s="3"/>
      <c r="I38" s="3"/>
      <c r="J38" s="3"/>
      <c r="K38" s="3"/>
      <c r="L38" s="3"/>
      <c r="M38" s="3"/>
      <c r="N38" s="3"/>
      <c r="O38" s="3"/>
      <c r="P38" s="3"/>
      <c r="Q38" s="3"/>
    </row>
    <row r="39">
      <c r="A39" s="3"/>
      <c r="B39" s="3"/>
      <c r="C39" s="3"/>
      <c r="D39" s="3"/>
      <c r="E39" s="3"/>
      <c r="F39" s="3"/>
      <c r="G39" s="3"/>
      <c r="H39" s="3"/>
      <c r="I39" s="3"/>
      <c r="J39" s="3"/>
      <c r="K39" s="3"/>
      <c r="L39" s="3"/>
      <c r="M39" s="3"/>
      <c r="N39" s="3"/>
      <c r="O39" s="3"/>
      <c r="P39" s="3"/>
      <c r="Q39" s="3"/>
    </row>
    <row r="40">
      <c r="A40" s="3"/>
      <c r="B40" s="3"/>
      <c r="C40" s="3"/>
      <c r="D40" s="3"/>
      <c r="E40" s="3"/>
      <c r="F40" s="3"/>
      <c r="G40" s="3"/>
      <c r="H40" s="3"/>
      <c r="I40" s="3"/>
      <c r="J40" s="3"/>
      <c r="K40" s="3"/>
      <c r="L40" s="3"/>
      <c r="M40" s="3"/>
      <c r="N40" s="3"/>
      <c r="O40" s="3"/>
      <c r="P40" s="3"/>
      <c r="Q40" s="3"/>
    </row>
    <row r="41">
      <c r="A41" s="3"/>
      <c r="B41" s="3"/>
      <c r="C41" s="3"/>
      <c r="D41" s="3"/>
      <c r="E41" s="3"/>
      <c r="F41" s="3"/>
      <c r="G41" s="3"/>
      <c r="H41" s="3"/>
      <c r="I41" s="3"/>
      <c r="J41" s="3"/>
      <c r="K41" s="3"/>
      <c r="L41" s="3"/>
      <c r="M41" s="3"/>
      <c r="N41" s="3"/>
      <c r="O41" s="3"/>
      <c r="P41" s="3"/>
      <c r="Q41" s="3"/>
    </row>
    <row r="42">
      <c r="A42" s="3"/>
      <c r="B42" s="3"/>
      <c r="C42" s="3"/>
      <c r="D42" s="3"/>
      <c r="E42" s="3"/>
      <c r="F42" s="3"/>
      <c r="G42" s="3"/>
      <c r="H42" s="3"/>
      <c r="I42" s="3"/>
      <c r="J42" s="3"/>
      <c r="K42" s="3"/>
      <c r="L42" s="3"/>
      <c r="M42" s="3"/>
      <c r="N42" s="3"/>
      <c r="O42" s="3"/>
      <c r="P42" s="3"/>
      <c r="Q42" s="3"/>
    </row>
    <row r="43">
      <c r="A43" s="3"/>
      <c r="B43" s="3"/>
      <c r="C43" s="3"/>
      <c r="D43" s="3"/>
      <c r="E43" s="3"/>
      <c r="F43" s="3"/>
      <c r="G43" s="3"/>
      <c r="H43" s="3"/>
      <c r="I43" s="3"/>
      <c r="J43" s="3"/>
      <c r="K43" s="3"/>
      <c r="L43" s="3"/>
      <c r="M43" s="3"/>
      <c r="N43" s="3"/>
      <c r="O43" s="3"/>
      <c r="P43" s="3"/>
      <c r="Q43" s="3"/>
    </row>
    <row r="44">
      <c r="A44" s="3"/>
      <c r="B44" s="3"/>
      <c r="C44" s="3"/>
      <c r="D44" s="3"/>
      <c r="E44" s="3"/>
      <c r="F44" s="3"/>
      <c r="G44" s="3"/>
      <c r="H44" s="3"/>
      <c r="I44" s="3"/>
      <c r="J44" s="3"/>
      <c r="K44" s="3"/>
      <c r="L44" s="3"/>
      <c r="M44" s="3"/>
      <c r="N44" s="3"/>
      <c r="O44" s="3"/>
      <c r="P44" s="3"/>
      <c r="Q44" s="3"/>
    </row>
    <row r="45">
      <c r="A45" s="3"/>
      <c r="B45" s="3"/>
      <c r="C45" s="3"/>
      <c r="D45" s="3"/>
      <c r="E45" s="3"/>
      <c r="F45" s="3"/>
      <c r="G45" s="3"/>
      <c r="H45" s="3"/>
      <c r="I45" s="3"/>
      <c r="J45" s="3"/>
      <c r="K45" s="3"/>
      <c r="L45" s="3"/>
      <c r="M45" s="3"/>
      <c r="N45" s="3"/>
      <c r="O45" s="3"/>
      <c r="P45" s="3"/>
      <c r="Q45" s="3"/>
    </row>
    <row r="46">
      <c r="A46" s="3"/>
      <c r="B46" s="3"/>
      <c r="C46" s="3"/>
      <c r="D46" s="3"/>
      <c r="E46" s="3"/>
      <c r="F46" s="3"/>
      <c r="G46" s="3"/>
      <c r="H46" s="3"/>
      <c r="I46" s="3"/>
      <c r="J46" s="3"/>
      <c r="K46" s="3"/>
      <c r="L46" s="3"/>
      <c r="M46" s="3"/>
      <c r="N46" s="3"/>
      <c r="O46" s="3"/>
      <c r="P46" s="3"/>
      <c r="Q46" s="3"/>
    </row>
    <row r="47">
      <c r="A47" s="3"/>
      <c r="B47" s="3"/>
      <c r="C47" s="3"/>
      <c r="D47" s="3"/>
      <c r="E47" s="3"/>
      <c r="F47" s="3"/>
      <c r="G47" s="3"/>
      <c r="H47" s="3"/>
      <c r="I47" s="3"/>
      <c r="J47" s="3"/>
      <c r="K47" s="3"/>
      <c r="L47" s="3"/>
      <c r="M47" s="3"/>
      <c r="N47" s="3"/>
      <c r="O47" s="3"/>
      <c r="P47" s="3"/>
      <c r="Q47" s="3"/>
    </row>
    <row r="48"/>
    <row r="49"/>
  </sheetData>
  <mergeCells count="35">
    <mergeCell ref="A2:I2"/>
    <mergeCell ref="A6:I6"/>
    <mergeCell ref="A7:I7"/>
    <mergeCell ref="A8:I8"/>
    <mergeCell ref="A9:I9"/>
    <mergeCell ref="A10:I10"/>
    <mergeCell ref="A11:I11"/>
    <mergeCell ref="A12:I12"/>
    <mergeCell ref="A13:I13"/>
    <mergeCell ref="A14:E14"/>
    <mergeCell ref="A15:E15"/>
    <mergeCell ref="A16:E16"/>
    <mergeCell ref="A17:E17"/>
    <mergeCell ref="A18:E18"/>
    <mergeCell ref="A19:E19"/>
    <mergeCell ref="A20:E20"/>
    <mergeCell ref="A21:E21"/>
    <mergeCell ref="A22:E22"/>
    <mergeCell ref="A23:E23"/>
    <mergeCell ref="A24:E24"/>
    <mergeCell ref="A25:E25"/>
    <mergeCell ref="A26:E26"/>
    <mergeCell ref="A27:E27"/>
    <mergeCell ref="K27:L27"/>
    <mergeCell ref="A28:E28"/>
    <mergeCell ref="K28:L28"/>
    <mergeCell ref="A29:E29"/>
    <mergeCell ref="K29:L29"/>
    <mergeCell ref="A30:E30"/>
    <mergeCell ref="K30:L30"/>
    <mergeCell ref="A31:E31"/>
    <mergeCell ref="K31:L31"/>
    <mergeCell ref="A32:I32"/>
    <mergeCell ref="A34:F34"/>
    <mergeCell ref="A36:F36"/>
  </mergeCells>
  <printOptions headings="0" gridLines="0"/>
  <pageMargins left="0.70078740157480324" right="0.70078740157480324" top="0.75196850393700776" bottom="0.75196850393700776" header="0.29999999999999999" footer="0.29999999999999999"/>
  <pageSetup paperSize="9" scale="75" firstPageNumber="1" fitToWidth="1" fitToHeight="0" pageOrder="downThenOver" orientation="portrait" usePrinterDefaults="1" blackAndWhite="0" draft="0" cellComments="none" useFirstPageNumber="1" errors="displayed" horizontalDpi="600" verticalDpi="600" copies="1"/>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zoomScale="100" workbookViewId="0">
      <selection activeCell="A1" activeCellId="0" sqref="A1"/>
    </sheetView>
  </sheetViews>
  <sheetFormatPr defaultRowHeight="14.25"/>
  <cols>
    <col customWidth="1" min="6" max="8" width="17.7109375"/>
    <col customWidth="1" min="9" max="9" width="18.7109375"/>
  </cols>
  <sheetData>
    <row r="1">
      <c r="H1" s="1"/>
    </row>
    <row r="2" ht="63" customHeight="1">
      <c r="A2" s="2" t="s">
        <v>31</v>
      </c>
      <c r="B2" s="2"/>
      <c r="C2" s="2"/>
      <c r="D2" s="2"/>
      <c r="E2" s="2"/>
      <c r="F2" s="2"/>
      <c r="G2" s="2"/>
      <c r="H2" s="2"/>
      <c r="I2" s="2"/>
      <c r="J2" s="3"/>
      <c r="K2" s="3"/>
      <c r="L2" s="3"/>
      <c r="M2" s="3"/>
      <c r="N2" s="3"/>
      <c r="O2" s="3"/>
      <c r="P2" s="3"/>
      <c r="Q2" s="3"/>
    </row>
    <row r="3">
      <c r="A3" s="3"/>
      <c r="B3" s="3"/>
      <c r="C3" s="3"/>
      <c r="D3" s="3"/>
      <c r="E3" s="3"/>
      <c r="F3" s="3"/>
      <c r="G3" s="3"/>
      <c r="H3" s="3"/>
      <c r="I3" s="3"/>
      <c r="J3" s="3"/>
      <c r="K3" s="3"/>
      <c r="L3" s="3"/>
      <c r="M3" s="3"/>
      <c r="N3" s="3"/>
      <c r="O3" s="3"/>
      <c r="P3" s="3"/>
      <c r="Q3" s="3"/>
    </row>
    <row r="4">
      <c r="A4" s="3"/>
      <c r="B4" s="3"/>
      <c r="C4" s="3"/>
      <c r="D4" s="3"/>
      <c r="E4" s="3"/>
      <c r="F4" s="3"/>
      <c r="G4" s="3"/>
      <c r="H4" s="3"/>
      <c r="I4" s="4" t="s">
        <v>39</v>
      </c>
      <c r="J4" s="3"/>
      <c r="K4" s="3"/>
      <c r="L4" s="3"/>
      <c r="M4" s="3"/>
      <c r="N4" s="3"/>
      <c r="O4" s="3"/>
      <c r="P4" s="3"/>
      <c r="Q4" s="3"/>
    </row>
    <row r="5">
      <c r="A5" s="3"/>
      <c r="B5" s="3"/>
      <c r="C5" s="3"/>
      <c r="D5" s="3"/>
      <c r="E5" s="3"/>
      <c r="F5" s="3"/>
      <c r="G5" s="3"/>
      <c r="H5" s="3"/>
      <c r="I5" s="3"/>
      <c r="J5" s="3"/>
      <c r="K5" s="3"/>
      <c r="L5" s="3"/>
      <c r="M5" s="3"/>
      <c r="N5" s="3"/>
      <c r="O5" s="3"/>
      <c r="P5" s="3"/>
      <c r="Q5" s="3"/>
    </row>
    <row r="6" ht="36" customHeight="1">
      <c r="A6" s="5" t="s">
        <v>2</v>
      </c>
      <c r="B6" s="5"/>
      <c r="C6" s="5"/>
      <c r="D6" s="5"/>
      <c r="E6" s="5"/>
      <c r="F6" s="5"/>
      <c r="G6" s="5"/>
      <c r="H6" s="5"/>
      <c r="I6" s="5"/>
      <c r="J6" s="5"/>
      <c r="K6" s="5"/>
      <c r="L6" s="5"/>
      <c r="M6" s="3"/>
      <c r="N6" s="3"/>
      <c r="O6" s="3"/>
      <c r="P6" s="3"/>
      <c r="Q6" s="3"/>
    </row>
    <row r="7">
      <c r="A7" s="5" t="s">
        <v>3</v>
      </c>
      <c r="B7" s="5"/>
      <c r="C7" s="5"/>
      <c r="D7" s="5"/>
      <c r="E7" s="5"/>
      <c r="F7" s="5"/>
      <c r="G7" s="5"/>
      <c r="H7" s="5"/>
      <c r="I7" s="5"/>
      <c r="J7" s="5"/>
      <c r="K7" s="5"/>
      <c r="L7" s="5"/>
      <c r="M7" s="3"/>
      <c r="N7" s="3"/>
      <c r="O7" s="3"/>
      <c r="P7" s="3"/>
      <c r="Q7" s="3"/>
    </row>
    <row r="8" ht="39" customHeight="1">
      <c r="A8" s="5" t="s">
        <v>40</v>
      </c>
      <c r="B8" s="5"/>
      <c r="C8" s="5"/>
      <c r="D8" s="5"/>
      <c r="E8" s="5"/>
      <c r="F8" s="5"/>
      <c r="G8" s="5"/>
      <c r="H8" s="5"/>
      <c r="I8" s="5"/>
      <c r="J8" s="5"/>
      <c r="K8" s="5"/>
      <c r="L8" s="5"/>
      <c r="M8" s="3"/>
      <c r="N8" s="3"/>
      <c r="O8" s="3"/>
      <c r="P8" s="3"/>
      <c r="Q8" s="3"/>
    </row>
    <row r="9" ht="57" customHeight="1">
      <c r="A9" s="5" t="s">
        <v>5</v>
      </c>
      <c r="B9" s="5"/>
      <c r="C9" s="5"/>
      <c r="D9" s="5"/>
      <c r="E9" s="5"/>
      <c r="F9" s="5"/>
      <c r="G9" s="5"/>
      <c r="H9" s="5"/>
      <c r="I9" s="5"/>
      <c r="J9" s="6"/>
      <c r="K9" s="6"/>
      <c r="L9" s="6"/>
      <c r="M9" s="3"/>
      <c r="N9" s="3"/>
      <c r="O9" s="3"/>
      <c r="P9" s="3"/>
      <c r="Q9" s="3"/>
    </row>
    <row r="10">
      <c r="A10" s="5" t="s">
        <v>6</v>
      </c>
      <c r="B10" s="5"/>
      <c r="C10" s="5"/>
      <c r="D10" s="5"/>
      <c r="E10" s="5"/>
      <c r="F10" s="5"/>
      <c r="G10" s="5"/>
      <c r="H10" s="5"/>
      <c r="I10" s="5"/>
      <c r="J10" s="5"/>
      <c r="K10" s="5"/>
      <c r="L10" s="5"/>
      <c r="M10" s="3"/>
      <c r="N10" s="3"/>
      <c r="O10" s="3"/>
      <c r="P10" s="3"/>
      <c r="Q10" s="3"/>
    </row>
    <row r="11">
      <c r="A11" s="5" t="s">
        <v>7</v>
      </c>
      <c r="B11" s="5"/>
      <c r="C11" s="5"/>
      <c r="D11" s="5"/>
      <c r="E11" s="5"/>
      <c r="F11" s="5"/>
      <c r="G11" s="5"/>
      <c r="H11" s="5"/>
      <c r="I11" s="5"/>
      <c r="J11" s="5"/>
      <c r="K11" s="5"/>
      <c r="L11" s="5"/>
      <c r="M11" s="3"/>
      <c r="N11" s="3"/>
      <c r="O11" s="3"/>
      <c r="P11" s="3"/>
      <c r="Q11" s="3"/>
    </row>
    <row r="12">
      <c r="A12" s="5" t="s">
        <v>8</v>
      </c>
      <c r="B12" s="5"/>
      <c r="C12" s="5"/>
      <c r="D12" s="5"/>
      <c r="E12" s="5"/>
      <c r="F12" s="5"/>
      <c r="G12" s="5"/>
      <c r="H12" s="5"/>
      <c r="I12" s="5"/>
      <c r="J12" s="5"/>
      <c r="K12" s="5"/>
      <c r="L12" s="5"/>
      <c r="M12" s="3"/>
      <c r="N12" s="3"/>
      <c r="O12" s="3"/>
      <c r="P12" s="3"/>
      <c r="Q12" s="3"/>
    </row>
    <row r="13">
      <c r="A13" s="5" t="s">
        <v>9</v>
      </c>
      <c r="B13" s="5"/>
      <c r="C13" s="5"/>
      <c r="D13" s="5"/>
      <c r="E13" s="5"/>
      <c r="F13" s="5"/>
      <c r="G13" s="5"/>
      <c r="H13" s="5"/>
      <c r="I13" s="5"/>
      <c r="J13" s="5"/>
      <c r="K13" s="5"/>
      <c r="L13" s="5"/>
      <c r="M13" s="3"/>
      <c r="N13" s="3"/>
      <c r="O13" s="3"/>
      <c r="P13" s="3"/>
      <c r="Q13" s="3"/>
    </row>
    <row r="14" ht="71.25">
      <c r="A14" s="8" t="s">
        <v>10</v>
      </c>
      <c r="B14" s="9"/>
      <c r="C14" s="9"/>
      <c r="D14" s="9"/>
      <c r="E14" s="10"/>
      <c r="F14" s="11" t="s">
        <v>11</v>
      </c>
      <c r="G14" s="11" t="s">
        <v>12</v>
      </c>
      <c r="H14" s="11" t="s">
        <v>13</v>
      </c>
      <c r="I14" s="12" t="s">
        <v>14</v>
      </c>
      <c r="J14" s="13"/>
      <c r="K14" s="13"/>
      <c r="L14" s="13"/>
      <c r="M14" s="13"/>
      <c r="N14" s="13"/>
      <c r="O14" s="13"/>
      <c r="P14" s="13"/>
      <c r="Q14" s="13"/>
    </row>
    <row r="15">
      <c r="A15" s="14">
        <v>1</v>
      </c>
      <c r="B15" s="15"/>
      <c r="C15" s="15"/>
      <c r="D15" s="15"/>
      <c r="E15" s="16"/>
      <c r="F15" s="17">
        <v>2</v>
      </c>
      <c r="G15" s="17">
        <v>3</v>
      </c>
      <c r="H15" s="17">
        <v>4</v>
      </c>
      <c r="I15" s="18" t="s">
        <v>15</v>
      </c>
      <c r="J15" s="19"/>
      <c r="K15" s="19"/>
      <c r="L15" s="19"/>
      <c r="M15" s="19"/>
      <c r="N15" s="19"/>
      <c r="O15" s="19"/>
      <c r="P15" s="19"/>
      <c r="Q15" s="19"/>
    </row>
    <row r="16">
      <c r="A16" s="20" t="s">
        <v>21</v>
      </c>
      <c r="B16" s="21"/>
      <c r="C16" s="21"/>
      <c r="D16" s="21"/>
      <c r="E16" s="22"/>
      <c r="F16" s="51">
        <f>I16*1000/G16/(H16/100)</f>
        <v>13495.371498913593</v>
      </c>
      <c r="G16" s="52">
        <v>117649</v>
      </c>
      <c r="H16" s="53">
        <v>56.410846727212217</v>
      </c>
      <c r="I16" s="28">
        <f>478468.32723+417176.25437</f>
        <v>895644.58159999992</v>
      </c>
      <c r="J16" s="3"/>
      <c r="K16" s="3"/>
      <c r="L16" s="3"/>
      <c r="M16" s="3"/>
      <c r="N16" s="3"/>
      <c r="O16" s="3"/>
      <c r="P16" s="3"/>
      <c r="Q16" s="3"/>
    </row>
    <row r="17">
      <c r="A17" s="30" t="s">
        <v>22</v>
      </c>
      <c r="B17" s="31"/>
      <c r="C17" s="31"/>
      <c r="D17" s="31"/>
      <c r="E17" s="32"/>
      <c r="F17" s="33">
        <f>SUM(F16:F16)</f>
        <v>13495.371498913593</v>
      </c>
      <c r="G17" s="34" t="s">
        <v>23</v>
      </c>
      <c r="H17" s="34" t="s">
        <v>23</v>
      </c>
      <c r="I17" s="35">
        <f>SUM(I16:I16)</f>
        <v>895644.58159999992</v>
      </c>
      <c r="J17" s="36"/>
      <c r="K17" s="37"/>
      <c r="L17" s="37"/>
      <c r="M17" s="38"/>
      <c r="N17" s="38"/>
      <c r="O17" s="38"/>
      <c r="P17" s="38"/>
      <c r="Q17" s="39"/>
    </row>
    <row r="18">
      <c r="A18" s="30" t="s">
        <v>24</v>
      </c>
      <c r="B18" s="31"/>
      <c r="C18" s="31"/>
      <c r="D18" s="31"/>
      <c r="E18" s="32"/>
      <c r="F18" s="40"/>
      <c r="G18" s="40"/>
      <c r="H18" s="40"/>
      <c r="I18" s="24"/>
      <c r="J18" s="36"/>
      <c r="K18" s="37"/>
      <c r="L18" s="37"/>
      <c r="M18" s="38"/>
      <c r="N18" s="38"/>
      <c r="O18" s="38"/>
      <c r="P18" s="38"/>
      <c r="Q18" s="3"/>
    </row>
    <row r="19">
      <c r="A19" s="30" t="s">
        <v>25</v>
      </c>
      <c r="B19" s="31"/>
      <c r="C19" s="31"/>
      <c r="D19" s="31"/>
      <c r="E19" s="32"/>
      <c r="F19" s="33">
        <v>0</v>
      </c>
      <c r="G19" s="40" t="s">
        <v>23</v>
      </c>
      <c r="H19" s="40" t="s">
        <v>23</v>
      </c>
      <c r="I19" s="35">
        <v>0</v>
      </c>
      <c r="J19" s="36"/>
      <c r="K19" s="37"/>
      <c r="L19" s="37"/>
      <c r="M19" s="38"/>
      <c r="N19" s="38"/>
      <c r="O19" s="38"/>
      <c r="P19" s="38"/>
      <c r="Q19" s="3"/>
    </row>
    <row r="20">
      <c r="A20" s="30" t="s">
        <v>26</v>
      </c>
      <c r="B20" s="31"/>
      <c r="C20" s="31"/>
      <c r="D20" s="31"/>
      <c r="E20" s="32"/>
      <c r="F20" s="33">
        <f>F16</f>
        <v>13495.371498913593</v>
      </c>
      <c r="G20" s="40" t="s">
        <v>23</v>
      </c>
      <c r="H20" s="40" t="s">
        <v>23</v>
      </c>
      <c r="I20" s="35">
        <f>I16</f>
        <v>895644.58159999992</v>
      </c>
      <c r="J20" s="36"/>
      <c r="K20" s="37"/>
      <c r="L20" s="37"/>
      <c r="M20" s="38"/>
      <c r="N20" s="38"/>
      <c r="O20" s="38"/>
      <c r="P20" s="38"/>
      <c r="Q20" s="3"/>
    </row>
    <row r="21">
      <c r="A21" s="30" t="s">
        <v>27</v>
      </c>
      <c r="B21" s="31"/>
      <c r="C21" s="31"/>
      <c r="D21" s="31"/>
      <c r="E21" s="32"/>
      <c r="F21" s="33">
        <v>0</v>
      </c>
      <c r="G21" s="40" t="s">
        <v>23</v>
      </c>
      <c r="H21" s="40" t="s">
        <v>23</v>
      </c>
      <c r="I21" s="35">
        <v>0</v>
      </c>
      <c r="J21" s="36"/>
      <c r="K21" s="37"/>
      <c r="L21" s="37"/>
      <c r="M21" s="38"/>
      <c r="N21" s="38"/>
      <c r="O21" s="38"/>
      <c r="P21" s="38"/>
      <c r="Q21" s="3"/>
    </row>
    <row r="22" ht="283.5" customHeight="1">
      <c r="A22" s="42" t="s">
        <v>38</v>
      </c>
      <c r="B22" s="42"/>
      <c r="C22" s="42"/>
      <c r="D22" s="42"/>
      <c r="E22" s="42"/>
      <c r="F22" s="42"/>
      <c r="G22" s="42"/>
      <c r="H22" s="42"/>
      <c r="I22" s="42"/>
      <c r="J22" s="3"/>
      <c r="K22" s="3"/>
      <c r="L22" s="3"/>
      <c r="M22" s="3"/>
      <c r="N22" s="3"/>
      <c r="O22" s="3"/>
      <c r="P22" s="3"/>
      <c r="Q22" s="3"/>
    </row>
    <row r="23">
      <c r="A23" s="3"/>
      <c r="B23" s="3"/>
      <c r="C23" s="3"/>
      <c r="D23" s="3"/>
      <c r="E23" s="3"/>
      <c r="F23" s="3"/>
      <c r="G23" s="3"/>
      <c r="H23" s="3"/>
      <c r="I23" s="3"/>
      <c r="J23" s="3"/>
      <c r="K23" s="3"/>
      <c r="L23" s="3"/>
      <c r="M23" s="3"/>
      <c r="N23" s="3"/>
      <c r="O23" s="3"/>
      <c r="P23" s="3"/>
      <c r="Q23" s="3"/>
    </row>
    <row r="24" ht="49.5" hidden="1" customHeight="1">
      <c r="A24" s="43" t="s">
        <v>29</v>
      </c>
      <c r="B24" s="43"/>
      <c r="C24" s="43"/>
      <c r="D24" s="43"/>
      <c r="E24" s="43"/>
      <c r="F24" s="43"/>
      <c r="G24" s="44"/>
      <c r="H24" s="44"/>
      <c r="I24" s="45" t="s">
        <v>30</v>
      </c>
      <c r="J24" s="46"/>
      <c r="K24" s="46"/>
      <c r="L24" s="46"/>
      <c r="M24" s="46"/>
      <c r="N24" s="46"/>
      <c r="O24" s="46"/>
      <c r="P24" s="46"/>
      <c r="Q24" s="46"/>
    </row>
    <row r="25">
      <c r="A25" s="50"/>
      <c r="B25" s="3"/>
      <c r="C25" s="3"/>
      <c r="D25" s="3"/>
      <c r="E25" s="3"/>
      <c r="F25" s="3"/>
      <c r="G25" s="3"/>
      <c r="H25" s="3"/>
      <c r="I25" s="3"/>
      <c r="J25" s="3"/>
      <c r="K25" s="3"/>
      <c r="L25" s="3"/>
      <c r="M25" s="3"/>
      <c r="N25" s="3"/>
      <c r="O25" s="3"/>
      <c r="P25" s="3"/>
      <c r="Q25" s="3"/>
    </row>
    <row r="26" ht="54" customHeight="1">
      <c r="A26" s="43" t="s">
        <v>29</v>
      </c>
      <c r="B26" s="43"/>
      <c r="C26" s="43"/>
      <c r="D26" s="43"/>
      <c r="E26" s="43"/>
      <c r="F26" s="43"/>
      <c r="G26" s="44"/>
      <c r="H26" s="44"/>
      <c r="I26" s="47" t="s">
        <v>30</v>
      </c>
      <c r="J26" s="3"/>
      <c r="K26" s="3"/>
      <c r="L26" s="3"/>
      <c r="M26" s="3"/>
      <c r="N26" s="3"/>
      <c r="O26" s="3"/>
      <c r="P26" s="3"/>
      <c r="Q26" s="3"/>
    </row>
    <row r="27">
      <c r="A27" s="3"/>
      <c r="B27" s="3"/>
      <c r="C27" s="3"/>
      <c r="D27" s="3"/>
      <c r="E27" s="3"/>
      <c r="F27" s="3"/>
      <c r="G27" s="3"/>
      <c r="H27" s="3"/>
      <c r="I27" s="3"/>
      <c r="J27" s="3"/>
      <c r="K27" s="3"/>
      <c r="L27" s="3"/>
      <c r="M27" s="3"/>
      <c r="N27" s="3"/>
      <c r="O27" s="3"/>
      <c r="P27" s="3"/>
      <c r="Q27" s="3"/>
    </row>
    <row r="28">
      <c r="A28" s="3"/>
      <c r="B28" s="3"/>
      <c r="C28" s="3"/>
      <c r="D28" s="3"/>
      <c r="E28" s="3"/>
      <c r="F28" s="3"/>
      <c r="G28" s="3"/>
      <c r="H28" s="3"/>
      <c r="I28" s="3"/>
      <c r="J28" s="3"/>
      <c r="K28" s="3"/>
      <c r="L28" s="3"/>
      <c r="M28" s="3"/>
      <c r="N28" s="3"/>
      <c r="O28" s="3"/>
      <c r="P28" s="3"/>
      <c r="Q28" s="3"/>
    </row>
    <row r="29">
      <c r="A29" s="3"/>
      <c r="B29" s="3"/>
      <c r="C29" s="3"/>
      <c r="D29" s="3"/>
      <c r="E29" s="3"/>
      <c r="F29" s="3"/>
      <c r="G29" s="3"/>
      <c r="H29" s="3"/>
      <c r="I29" s="3"/>
      <c r="J29" s="3"/>
      <c r="K29" s="3"/>
      <c r="L29" s="3"/>
      <c r="M29" s="3"/>
      <c r="N29" s="3"/>
      <c r="O29" s="3"/>
      <c r="P29" s="3"/>
      <c r="Q29" s="3"/>
    </row>
    <row r="30">
      <c r="A30" s="3"/>
      <c r="B30" s="3"/>
      <c r="C30" s="3"/>
      <c r="D30" s="3"/>
      <c r="E30" s="3"/>
      <c r="F30" s="3"/>
      <c r="G30" s="3"/>
      <c r="H30" s="3"/>
      <c r="I30" s="3"/>
      <c r="J30" s="3"/>
      <c r="K30" s="3"/>
      <c r="L30" s="3"/>
      <c r="M30" s="3"/>
      <c r="N30" s="3"/>
      <c r="O30" s="3"/>
      <c r="P30" s="3"/>
      <c r="Q30" s="3"/>
    </row>
    <row r="31">
      <c r="A31" s="3"/>
      <c r="B31" s="3"/>
      <c r="C31" s="3"/>
      <c r="D31" s="3"/>
      <c r="E31" s="3"/>
      <c r="F31" s="3"/>
      <c r="G31" s="3"/>
      <c r="H31" s="3"/>
      <c r="I31" s="3"/>
      <c r="J31" s="3"/>
      <c r="K31" s="3"/>
      <c r="L31" s="3"/>
      <c r="M31" s="3"/>
      <c r="N31" s="3"/>
      <c r="O31" s="3"/>
      <c r="P31" s="3"/>
      <c r="Q31" s="3"/>
    </row>
    <row r="32">
      <c r="A32" s="3"/>
      <c r="B32" s="3"/>
      <c r="C32" s="3"/>
      <c r="D32" s="3"/>
      <c r="E32" s="3"/>
      <c r="F32" s="3"/>
      <c r="G32" s="3"/>
      <c r="H32" s="3"/>
      <c r="I32" s="3"/>
      <c r="J32" s="3"/>
      <c r="K32" s="3"/>
      <c r="L32" s="3"/>
      <c r="M32" s="3"/>
      <c r="N32" s="3"/>
      <c r="O32" s="3"/>
      <c r="P32" s="3"/>
      <c r="Q32" s="3"/>
    </row>
    <row r="33">
      <c r="A33" s="3"/>
      <c r="B33" s="3"/>
      <c r="C33" s="3"/>
      <c r="D33" s="3"/>
      <c r="E33" s="3"/>
      <c r="F33" s="3"/>
      <c r="G33" s="3"/>
      <c r="H33" s="3"/>
      <c r="I33" s="3"/>
      <c r="J33" s="3"/>
      <c r="K33" s="3"/>
      <c r="L33" s="3"/>
      <c r="M33" s="3"/>
      <c r="N33" s="3"/>
      <c r="O33" s="3"/>
      <c r="P33" s="3"/>
      <c r="Q33" s="3"/>
    </row>
    <row r="34">
      <c r="A34" s="3"/>
      <c r="B34" s="3"/>
      <c r="C34" s="3"/>
      <c r="D34" s="3"/>
      <c r="E34" s="3"/>
      <c r="F34" s="3"/>
      <c r="G34" s="3"/>
      <c r="H34" s="3"/>
      <c r="I34" s="3"/>
      <c r="J34" s="3"/>
      <c r="K34" s="3"/>
      <c r="L34" s="3"/>
      <c r="M34" s="3"/>
      <c r="N34" s="3"/>
      <c r="O34" s="3"/>
      <c r="P34" s="3"/>
      <c r="Q34" s="3"/>
    </row>
    <row r="35">
      <c r="A35" s="3"/>
      <c r="B35" s="3"/>
      <c r="C35" s="3"/>
      <c r="D35" s="3"/>
      <c r="E35" s="3"/>
      <c r="F35" s="3"/>
      <c r="G35" s="3"/>
      <c r="H35" s="3"/>
      <c r="I35" s="3"/>
      <c r="J35" s="3"/>
      <c r="K35" s="3"/>
      <c r="L35" s="3"/>
      <c r="M35" s="3"/>
      <c r="N35" s="3"/>
      <c r="O35" s="3"/>
      <c r="P35" s="3"/>
      <c r="Q35" s="3"/>
    </row>
    <row r="36">
      <c r="A36" s="3"/>
      <c r="B36" s="3"/>
      <c r="C36" s="3"/>
      <c r="D36" s="3"/>
      <c r="E36" s="3"/>
      <c r="F36" s="3"/>
      <c r="G36" s="3"/>
      <c r="H36" s="3"/>
      <c r="I36" s="3"/>
      <c r="J36" s="3"/>
      <c r="K36" s="3"/>
      <c r="L36" s="3"/>
      <c r="M36" s="3"/>
      <c r="N36" s="3"/>
      <c r="O36" s="3"/>
      <c r="P36" s="3"/>
      <c r="Q36" s="3"/>
    </row>
    <row r="37">
      <c r="A37" s="3"/>
      <c r="B37" s="3"/>
      <c r="C37" s="3"/>
      <c r="D37" s="3"/>
      <c r="E37" s="3"/>
      <c r="F37" s="3"/>
      <c r="G37" s="3"/>
      <c r="H37" s="3"/>
      <c r="I37" s="3"/>
      <c r="J37" s="3"/>
      <c r="K37" s="3"/>
      <c r="L37" s="3"/>
      <c r="M37" s="3"/>
      <c r="N37" s="3"/>
      <c r="O37" s="3"/>
      <c r="P37" s="3"/>
      <c r="Q37" s="3"/>
    </row>
  </sheetData>
  <mergeCells count="25">
    <mergeCell ref="A2:I2"/>
    <mergeCell ref="A6:I6"/>
    <mergeCell ref="A7:I7"/>
    <mergeCell ref="A8:I8"/>
    <mergeCell ref="A9:I9"/>
    <mergeCell ref="A10:I10"/>
    <mergeCell ref="A11:I11"/>
    <mergeCell ref="A12:I12"/>
    <mergeCell ref="A13:I13"/>
    <mergeCell ref="A14:E14"/>
    <mergeCell ref="A15:E15"/>
    <mergeCell ref="A16:E16"/>
    <mergeCell ref="A17:E17"/>
    <mergeCell ref="K17:L17"/>
    <mergeCell ref="A18:E18"/>
    <mergeCell ref="K18:L18"/>
    <mergeCell ref="A19:E19"/>
    <mergeCell ref="K19:L19"/>
    <mergeCell ref="A20:E20"/>
    <mergeCell ref="K20:L20"/>
    <mergeCell ref="A21:E21"/>
    <mergeCell ref="K21:L21"/>
    <mergeCell ref="A22:I22"/>
    <mergeCell ref="A24:F24"/>
    <mergeCell ref="A26:F26"/>
  </mergeCells>
  <printOptions headings="0" gridLines="0"/>
  <pageMargins left="0.70078740157480324" right="0.70078740157480324" top="0.75196850393700776" bottom="0.75196850393700776" header="0.29999999999999999" footer="0.29999999999999999"/>
  <pageSetup paperSize="9" scale="77" firstPageNumber="1" fitToWidth="1" fitToHeight="0" pageOrder="downThenOver" orientation="portrait" usePrinterDefaults="1" blackAndWhite="0" draft="0" cellComments="none" useFirstPageNumber="1" errors="displayed" horizontalDpi="600" verticalDpi="600" copies="1"/>
  <headerFooter/>
</worksheet>
</file>

<file path=docProps/app.xml><?xml version="1.0" encoding="utf-8"?>
<Properties xmlns="http://schemas.openxmlformats.org/officeDocument/2006/extended-properties" xmlns:vt="http://schemas.openxmlformats.org/officeDocument/2006/docPropsVTypes">
  <Application>Р7-Офис/2024.3.1.523</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revision>6</cp:revision>
  <dcterms:modified xsi:type="dcterms:W3CDTF">2025-10-20T03:23:08Z</dcterms:modified>
</cp:coreProperties>
</file>